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5-2027" sheetId="1" r:id="rId1"/>
    <sheet name="Table1" sheetId="2" r:id="rId2"/>
  </sheets>
  <calcPr calcId="152511"/>
</workbook>
</file>

<file path=xl/calcChain.xml><?xml version="1.0" encoding="utf-8"?>
<calcChain xmlns="http://schemas.openxmlformats.org/spreadsheetml/2006/main">
  <c r="F209" i="1" l="1"/>
  <c r="E209" i="1"/>
  <c r="D209" i="1"/>
  <c r="F6" i="1"/>
  <c r="E6" i="1"/>
  <c r="D6" i="1"/>
  <c r="F13" i="1"/>
  <c r="E13" i="1"/>
  <c r="D13" i="1"/>
  <c r="F14" i="1"/>
  <c r="E14" i="1"/>
  <c r="D14" i="1"/>
</calcChain>
</file>

<file path=xl/sharedStrings.xml><?xml version="1.0" encoding="utf-8"?>
<sst xmlns="http://schemas.openxmlformats.org/spreadsheetml/2006/main" count="1806" uniqueCount="399">
  <si>
    <t/>
  </si>
  <si>
    <t>Распределение  бюджетных ассигнований города Глазова по целевым статьям (муниципальным программам и непрограммным направлениям деятельности) и группам видов расходов классификации бюджетов Российской Федерации на 2025 год и на плановый период 2026 и 2027 годов</t>
  </si>
  <si>
    <t>руб.</t>
  </si>
  <si>
    <t>Наименование</t>
  </si>
  <si>
    <t>Целевая статья</t>
  </si>
  <si>
    <t>Вид рас-ходов</t>
  </si>
  <si>
    <t>Сумма на 2025 год</t>
  </si>
  <si>
    <t>Сумма на 2026 год</t>
  </si>
  <si>
    <t>Сумма на 2027 год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</si>
  <si>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</si>
  <si>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</si>
  <si>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</si>
  <si>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</si>
  <si>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</si>
  <si>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</si>
  <si>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Закупка товаров, работ и услуг для обеспечения государственных (муниципальных) нужд</t>
  </si>
  <si>
    <t>200</t>
  </si>
  <si>
    <t>4 294 100,00</t>
  </si>
  <si>
    <t>Предоставление субсидий бюджетным, автономным учреждениям и иным некоммерческим организациям</t>
  </si>
  <si>
    <t>600</t>
  </si>
  <si>
    <t>896 965 911,23</t>
  </si>
  <si>
    <t>960 965 226,51</t>
  </si>
  <si>
    <t>1 030 467 202,15</t>
  </si>
  <si>
    <t>Материальная поддержка семей с детьми дошкольного возраста</t>
  </si>
  <si>
    <t>0110200000</t>
  </si>
  <si>
    <t>1 458 648,24</t>
  </si>
  <si>
    <t>1 169 218,05</t>
  </si>
  <si>
    <t>Подпрограмма "Развитие общего образования"</t>
  </si>
  <si>
    <t>0130000000</t>
  </si>
  <si>
    <t>Предоставление общего образования</t>
  </si>
  <si>
    <t>0130100000</t>
  </si>
  <si>
    <t>857 116 398,45</t>
  </si>
  <si>
    <t>923 113 953,26</t>
  </si>
  <si>
    <t>988 260 232,77</t>
  </si>
  <si>
    <t>Обеспечение учащихся общеобразовательных организаций питанием</t>
  </si>
  <si>
    <t>0130300000</t>
  </si>
  <si>
    <t>29 480 907,96</t>
  </si>
  <si>
    <t>28 583 970,63</t>
  </si>
  <si>
    <t>27 912 549,93</t>
  </si>
  <si>
    <t>Федеральный проект "Патриотическое воспитание граждан Российской Федерации"</t>
  </si>
  <si>
    <t>013EВ00000</t>
  </si>
  <si>
    <t>0,00</t>
  </si>
  <si>
    <t>Федеральный проект "Финансовая поддержка семей при рождении детей"</t>
  </si>
  <si>
    <t>013P100000</t>
  </si>
  <si>
    <t>11 580 256,80</t>
  </si>
  <si>
    <t>10 773 000,00</t>
  </si>
  <si>
    <t>Подпрограмма "Развитие дополнительного образования и воспитания детей"</t>
  </si>
  <si>
    <t>0140000000</t>
  </si>
  <si>
    <t>Предоставление дополнительного образования</t>
  </si>
  <si>
    <t>0140100000</t>
  </si>
  <si>
    <t>1 133 500,00</t>
  </si>
  <si>
    <t>245 285 932,57</t>
  </si>
  <si>
    <t>245 318 516,13</t>
  </si>
  <si>
    <t>245 073 409,38</t>
  </si>
  <si>
    <t>Оздоровление и отдых детей</t>
  </si>
  <si>
    <t>0140300000</t>
  </si>
  <si>
    <t>12 147 606,40</t>
  </si>
  <si>
    <t>10 060 968,76</t>
  </si>
  <si>
    <t>9 498 097,52</t>
  </si>
  <si>
    <t>Подпрограмма "Создание условий для реализации муниципальной подпрограммы"</t>
  </si>
  <si>
    <t>0150000000</t>
  </si>
  <si>
    <t>Методическая работа в установленной сфере деятельности</t>
  </si>
  <si>
    <t>0150200000</t>
  </si>
  <si>
    <t>12 341 000,00</t>
  </si>
  <si>
    <t>12 304 000,00</t>
  </si>
  <si>
    <t>Муниципальная программа "Создание условий для развития физической культуры и спорта"</t>
  </si>
  <si>
    <t>0200000000</t>
  </si>
  <si>
    <t>Обеспечение условий для развития на территории городского округа физической культуры и массового спорта</t>
  </si>
  <si>
    <t>0200100000</t>
  </si>
  <si>
    <t>93 640 000,00</t>
  </si>
  <si>
    <t>94 645 000,00</t>
  </si>
  <si>
    <t>Организация и проведение муниципальных официальных физкультурно-оздоровительных и спортивных мероприятий</t>
  </si>
  <si>
    <t>0200200000</t>
  </si>
  <si>
    <t>234 000,00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</si>
  <si>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</si>
  <si>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</si>
  <si>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</si>
  <si>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</si>
  <si>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Осуществление библиотечного, библиографического и информационного обслуживания пользователей библиотеки</t>
  </si>
  <si>
    <t>0310100000</t>
  </si>
  <si>
    <t>45 693 837,01</t>
  </si>
  <si>
    <t>Создание условий для реализации муниципальной подпрограммы</t>
  </si>
  <si>
    <t>0310600000</t>
  </si>
  <si>
    <t>268 000,00</t>
  </si>
  <si>
    <t>535 000,00</t>
  </si>
  <si>
    <t>Подпрограмма "Организация досуга и предоставление услуг учреждениями культуры"</t>
  </si>
  <si>
    <t>0320000000</t>
  </si>
  <si>
    <t>Организация и проведение культурно-массовых мероприятий</t>
  </si>
  <si>
    <t>0320100000</t>
  </si>
  <si>
    <t>66 637 803,94</t>
  </si>
  <si>
    <t>67 003 803,94</t>
  </si>
  <si>
    <t>Сохранение нематериального и материального культурного наследия народов Российской Федерации</t>
  </si>
  <si>
    <t>0320200000</t>
  </si>
  <si>
    <t>5 566 702,89</t>
  </si>
  <si>
    <t>Предоставление доступа к музейным фондам</t>
  </si>
  <si>
    <t>0320300000</t>
  </si>
  <si>
    <t>29 503 114,81</t>
  </si>
  <si>
    <t>29 506 114,81</t>
  </si>
  <si>
    <t>Показ спектаклей</t>
  </si>
  <si>
    <t>0320400000</t>
  </si>
  <si>
    <t>31 375 905,38</t>
  </si>
  <si>
    <t>31 466 905,38</t>
  </si>
  <si>
    <t>Федеральный проект "Культурная среда"</t>
  </si>
  <si>
    <t>032A100000</t>
  </si>
  <si>
    <t>Капитальные вложения в объекты государственной (муниципальной) собственности</t>
  </si>
  <si>
    <t>400</t>
  </si>
  <si>
    <t>109 518 700,00</t>
  </si>
  <si>
    <t>Подпрограмма "Реализация национальной политики и гармонизации межэтнических отношений"</t>
  </si>
  <si>
    <t>0330000000</t>
  </si>
  <si>
    <t>0330100000</t>
  </si>
  <si>
    <t>10 682 377,79</t>
  </si>
  <si>
    <t>Подпрограмма "Создание условий для реализации муниципальной программы "Развитие культуры"</t>
  </si>
  <si>
    <t>0340000000</t>
  </si>
  <si>
    <t>0340100000</t>
  </si>
  <si>
    <t>300 000,00</t>
  </si>
  <si>
    <t>272 000,00</t>
  </si>
  <si>
    <t>Создание условий для реализации муниципальной программы</t>
  </si>
  <si>
    <t>0340200000</t>
  </si>
  <si>
    <t>13 361 748,00</t>
  </si>
  <si>
    <t>0340300000</t>
  </si>
  <si>
    <t>48 672 828,73</t>
  </si>
  <si>
    <t>48 707 828,73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</si>
  <si>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</si>
  <si>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</si>
  <si>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</si>
  <si>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</si>
  <si>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Социальная поддержка семей с детьми и граждан города Глазова</t>
  </si>
  <si>
    <t>0410400000</t>
  </si>
  <si>
    <t>Социальное обеспечение и иные выплаты населению</t>
  </si>
  <si>
    <t>300</t>
  </si>
  <si>
    <t>7 829 700,00</t>
  </si>
  <si>
    <t>7 801 000,00</t>
  </si>
  <si>
    <t>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</si>
  <si>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</si>
  <si>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>Предоставление мер социальной поддержки по обеспечению жильем различных категорий граждан</t>
  </si>
  <si>
    <t>0420100000</t>
  </si>
  <si>
    <t>50 000,00</t>
  </si>
  <si>
    <t>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</si>
  <si>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0420200000</t>
  </si>
  <si>
    <t>1 557 465,32</t>
  </si>
  <si>
    <t>1 029 468,00</t>
  </si>
  <si>
    <t>Федеральный проект "Обеспечение устойчивого сокращения непригодного для проживания жилищного фонда"</t>
  </si>
  <si>
    <t>042F300000</t>
  </si>
  <si>
    <t>2 269 278,41</t>
  </si>
  <si>
    <t>3 933 776,74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</si>
  <si>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</si>
  <si>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</si>
  <si>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малого и среднего предпринимательства"</t>
  </si>
  <si>
    <t>0510000000</t>
  </si>
  <si>
    <t>Государственная поддержка малого и среднего предпринимательства</t>
  </si>
  <si>
    <t>0510100000</t>
  </si>
  <si>
    <t>3 000 000,00</t>
  </si>
  <si>
    <t>Подпрограмма "Управление муниципальным имуществом и земельными ресурсами"</t>
  </si>
  <si>
    <t>0530000000</t>
  </si>
  <si>
    <t>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</si>
  <si>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>0530100000</t>
  </si>
  <si>
    <t>100 000,00</t>
  </si>
  <si>
    <t>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</si>
  <si>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>0530200000</t>
  </si>
  <si>
    <t>150 000,00</t>
  </si>
  <si>
    <t>Обеспечение поступления неналоговых доходов в бюджет муниципального образования "Город Глазов", администрируемых Управлением имущественных отношений Администрации города Глазова в соответствии с Решением Глазовской городской Думы о бюджете города Глазова на соответствующий финансовый год и плановый период</t>
  </si>
  <si>
    <t>0530300000</t>
  </si>
  <si>
    <t>Муниципальная программа "Предупреждение и ликвидация последствий чрезвычайных ситуаций"</t>
  </si>
  <si>
    <t>0600000000</t>
  </si>
  <si>
    <t>Материально-техническое обеспечение деятельности единой дежурно-диспетчерской службы города Глазова</t>
  </si>
  <si>
    <t>0600100000</t>
  </si>
  <si>
    <t>3 326 900,00</t>
  </si>
  <si>
    <t>3 378 400,00</t>
  </si>
  <si>
    <t>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</si>
  <si>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>0600200000</t>
  </si>
  <si>
    <t>1 625 300,00</t>
  </si>
  <si>
    <t>Обеспечение безопасности людей на водных объектах</t>
  </si>
  <si>
    <t>0600400000</t>
  </si>
  <si>
    <t>575 000,00</t>
  </si>
  <si>
    <t>Создание и развитие аппаратно-программного комплекса "Безопасный город" (АПК "Безопасный город")</t>
  </si>
  <si>
    <t>0600800000</t>
  </si>
  <si>
    <t>1 000,00</t>
  </si>
  <si>
    <t>Обеспечение первичных мер пожарной безопасности</t>
  </si>
  <si>
    <t>0600900000</t>
  </si>
  <si>
    <t>25 000,00</t>
  </si>
  <si>
    <t>Муниципальная программа "Профилактика правонарушений"</t>
  </si>
  <si>
    <t>0700000000</t>
  </si>
  <si>
    <t>Профилактика правонарушений на улицах и в других общественных местах</t>
  </si>
  <si>
    <t>0700200000</t>
  </si>
  <si>
    <t>90 000,00</t>
  </si>
  <si>
    <t>Муниципальная программа "Муниципальное хозяйство"</t>
  </si>
  <si>
    <t>0800000000</t>
  </si>
  <si>
    <t>Подпрограмма "Содержание и развитие жилищного хозяйства"</t>
  </si>
  <si>
    <t>0820000000</t>
  </si>
  <si>
    <t>Реализация мероприятий по вопросам проведения капитальных ремонтов и содержания муниципального жилого фонда</t>
  </si>
  <si>
    <t>0820200000</t>
  </si>
  <si>
    <t>5 548 300,00</t>
  </si>
  <si>
    <t>4 519 000,00</t>
  </si>
  <si>
    <t>Подпрограмма "Содержание и развитие коммунальной инфраструктуры"</t>
  </si>
  <si>
    <t>0830000000</t>
  </si>
  <si>
    <t>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</si>
  <si>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</si>
  <si>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>8 331 091,93</t>
  </si>
  <si>
    <t>795 000,00</t>
  </si>
  <si>
    <t>20 795 000,00</t>
  </si>
  <si>
    <t>Подпрограмма "Благоустройство и охрана окружающей среды"</t>
  </si>
  <si>
    <t>0840000000</t>
  </si>
  <si>
    <t>Реализация мероприятий по благоустройству и содержанию территории города Глазова</t>
  </si>
  <si>
    <t>0840100000</t>
  </si>
  <si>
    <t>52 736 419,30</t>
  </si>
  <si>
    <t>56 858 919,30</t>
  </si>
  <si>
    <t>56 565 919,30</t>
  </si>
  <si>
    <t>4 017 024,00</t>
  </si>
  <si>
    <t>4 850 024,00</t>
  </si>
  <si>
    <t>Подпрограмма "Развитие дорожного хозяйства и транспортного обслуживания населения"</t>
  </si>
  <si>
    <t>0850000000</t>
  </si>
  <si>
    <t>Организация пассажирских перевозок на маршрутах регулярного сообщения</t>
  </si>
  <si>
    <t>0850100000</t>
  </si>
  <si>
    <t>9 999 391,70</t>
  </si>
  <si>
    <t>Мероприятия по содержанию и развитию автомобильных дорог города Глазова</t>
  </si>
  <si>
    <t>0850200000</t>
  </si>
  <si>
    <t>74 356 600,00</t>
  </si>
  <si>
    <t>84 813 000,00</t>
  </si>
  <si>
    <t>109 441 400,00</t>
  </si>
  <si>
    <t>Подпрограмма "Энергосбережение и повышение энергетической эффективности"</t>
  </si>
  <si>
    <t>0860000000</t>
  </si>
  <si>
    <t>Внедрение энергоменеджмента</t>
  </si>
  <si>
    <t>0860100000</t>
  </si>
  <si>
    <t>30 000,00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</si>
  <si>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</si>
  <si>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</si>
  <si>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</si>
  <si>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</si>
  <si>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функций (полномочий) Администрации города Глазова</t>
  </si>
  <si>
    <t>0910100000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</si>
  <si>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</si>
  <si>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</si>
  <si>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75 552 725,67</t>
  </si>
  <si>
    <t>74 349 023,29</t>
  </si>
  <si>
    <t>74 375 128,39</t>
  </si>
  <si>
    <t>4 961 170,00</t>
  </si>
  <si>
    <t>Иные бюджетные ассигнования</t>
  </si>
  <si>
    <t>800</t>
  </si>
  <si>
    <t>303 715,00</t>
  </si>
  <si>
    <t>493 479,00</t>
  </si>
  <si>
    <t>Реализация установленных функций (полномочий) Главы города Глазова</t>
  </si>
  <si>
    <t>0910200000</t>
  </si>
  <si>
    <t>4 114 481,56</t>
  </si>
  <si>
    <t>4 104 009,28</t>
  </si>
  <si>
    <t>Реализация отдельных государственных полномочий, переданных органам местного самоуправления</t>
  </si>
  <si>
    <t>0910300000</t>
  </si>
  <si>
    <t>6 695 382,74</t>
  </si>
  <si>
    <t>6 826 282,74</t>
  </si>
  <si>
    <t>247 778,00</t>
  </si>
  <si>
    <t>514 578,00</t>
  </si>
  <si>
    <t>272 578,00</t>
  </si>
  <si>
    <t>81 000,00</t>
  </si>
  <si>
    <t>Реализация муниципальных функций, связанных с общегосударственным управлением</t>
  </si>
  <si>
    <t>0910500000</t>
  </si>
  <si>
    <t>202 700,00</t>
  </si>
  <si>
    <t>176 000,00</t>
  </si>
  <si>
    <t>14 467 394,00</t>
  </si>
  <si>
    <t>14 267 394,00</t>
  </si>
  <si>
    <t>1 520 000,00</t>
  </si>
  <si>
    <t>Развитие муниципальной службы</t>
  </si>
  <si>
    <t>0910800000</t>
  </si>
  <si>
    <t>20 000,00</t>
  </si>
  <si>
    <t>4 200 000,00</t>
  </si>
  <si>
    <t>Подпрограмма "Архивное дело"</t>
  </si>
  <si>
    <t>0920000000</t>
  </si>
  <si>
    <t>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</si>
  <si>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</si>
  <si>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>6 822 964,49</t>
  </si>
  <si>
    <t>7 320 189,32</t>
  </si>
  <si>
    <t>7 324 927,78</t>
  </si>
  <si>
    <t>2 686 958,52</t>
  </si>
  <si>
    <t>2 688 145,58</t>
  </si>
  <si>
    <t>2 689 585,62</t>
  </si>
  <si>
    <t>9 475,00</t>
  </si>
  <si>
    <t>18 927,00</t>
  </si>
  <si>
    <t>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</si>
  <si>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</si>
  <si>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>Реализация отдельных государственных полномочий, переданных органам местного самоуправления МО "Город Глазов"</t>
  </si>
  <si>
    <t>0930100000</t>
  </si>
  <si>
    <t>6 310,00</t>
  </si>
  <si>
    <t>12 594,00</t>
  </si>
  <si>
    <t>Муниципальная программа "Управление муниципальными финансами"</t>
  </si>
  <si>
    <t>1000000000</t>
  </si>
  <si>
    <t>Подпрограмма "Организация бюджетного процесса в городе Глазове"</t>
  </si>
  <si>
    <t>1010000000</t>
  </si>
  <si>
    <t>Управление муниципальным долгом</t>
  </si>
  <si>
    <t>1010600000</t>
  </si>
  <si>
    <t>Обслуживание государственного (муниципального) долга</t>
  </si>
  <si>
    <t>700</t>
  </si>
  <si>
    <t>9 500 000,00</t>
  </si>
  <si>
    <t>18 400 000,00</t>
  </si>
  <si>
    <t>Финансовое обеспечение выполнения других обязательств МО "Город Глазов"</t>
  </si>
  <si>
    <t>1010700000</t>
  </si>
  <si>
    <t>Расходы за счёт доходов от платных услуг, оказываемых государственными казёнными учреждениями_2013 г.</t>
  </si>
  <si>
    <t>900</t>
  </si>
  <si>
    <t>28 539 990,00</t>
  </si>
  <si>
    <t>59 858 990,00</t>
  </si>
  <si>
    <t>8 324 990,00</t>
  </si>
  <si>
    <t>Реализация установленных функций (полномочий) Управления финансов Администрации города Глазова</t>
  </si>
  <si>
    <t>1010800000</t>
  </si>
  <si>
    <t>9 688 792,77</t>
  </si>
  <si>
    <t>10 861 967,43</t>
  </si>
  <si>
    <t>10 835 862,33</t>
  </si>
  <si>
    <t>236 000,00</t>
  </si>
  <si>
    <t>Подпрограмма "Повышение эффективности расходов бюджета города Глазова"</t>
  </si>
  <si>
    <t>1020000000</t>
  </si>
  <si>
    <t>Ведение бухгалтерского учета и составление отчетности по муниципальным учреждениям города Глазова</t>
  </si>
  <si>
    <t>1020800000</t>
  </si>
  <si>
    <t>39 690 000,00</t>
  </si>
  <si>
    <t>1 346 000,00</t>
  </si>
  <si>
    <t>1 352 000,00</t>
  </si>
  <si>
    <t>338 500,00</t>
  </si>
  <si>
    <t>523 000,00</t>
  </si>
  <si>
    <t>Муниципальная программа "Реализация молодежной политики"</t>
  </si>
  <si>
    <t>1100000000</t>
  </si>
  <si>
    <t>Реализация проектов, программ и проведение мероприятий для детей, подростков и молодежи</t>
  </si>
  <si>
    <t>1100100000</t>
  </si>
  <si>
    <t>13 710 704,07</t>
  </si>
  <si>
    <t>13 717 704,07</t>
  </si>
  <si>
    <t>Обеспечение доступности для молодежи необходимого минимума социальных услуг</t>
  </si>
  <si>
    <t>1100200000</t>
  </si>
  <si>
    <t>260 000,00</t>
  </si>
  <si>
    <t>245 000,00</t>
  </si>
  <si>
    <t>491 000,00</t>
  </si>
  <si>
    <t>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</si>
  <si>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</si>
  <si>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>Федеральный проект "Формирование комфортной городской среды"</t>
  </si>
  <si>
    <t>120F200000</t>
  </si>
  <si>
    <t>1 410 000,00</t>
  </si>
  <si>
    <t>Муниципальная программа "Профилактика терроризма"</t>
  </si>
  <si>
    <t>1300000000</t>
  </si>
  <si>
    <t>Проведение информационно-пропагандистских мероприятий по противодействию идеологии терроризма</t>
  </si>
  <si>
    <t>1300300000</t>
  </si>
  <si>
    <t>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</si>
  <si>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</si>
  <si>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>Повышение качества предоставляемых населению услуг в области профилактики наркомании</t>
  </si>
  <si>
    <t>1400100000</t>
  </si>
  <si>
    <t>Непрограммные направления деятельности</t>
  </si>
  <si>
    <t>9900000000</t>
  </si>
  <si>
    <t>Расходы на предоставление грантов по итогам оценки эффективности деятельности</t>
  </si>
  <si>
    <t>9900005580</t>
  </si>
  <si>
    <t>Центральный аппарат (Глазовская городская Дума)</t>
  </si>
  <si>
    <t>9900060030</t>
  </si>
  <si>
    <t>4 517 887,10</t>
  </si>
  <si>
    <t>4 517 887,08</t>
  </si>
  <si>
    <t>205 000,00</t>
  </si>
  <si>
    <t>Депутаты представительного органа муниципального образования "Город Глазов"</t>
  </si>
  <si>
    <t>9900060040</t>
  </si>
  <si>
    <t>3 970 112,90</t>
  </si>
  <si>
    <t>3 970 112,92</t>
  </si>
  <si>
    <t>Центральный аппарат (контрольно-счетный орган МО "Город Глазов")</t>
  </si>
  <si>
    <t>9900060050</t>
  </si>
  <si>
    <t>841 122,28</t>
  </si>
  <si>
    <t>65 000,00</t>
  </si>
  <si>
    <t>Председатель контрольно-счетного органа муниципального образования</t>
  </si>
  <si>
    <t>9900060060</t>
  </si>
  <si>
    <t>1 248 877,72</t>
  </si>
  <si>
    <t>Резервный фонд Администрации города Глазова</t>
  </si>
  <si>
    <t>9900060080</t>
  </si>
  <si>
    <t>Представительские расходы МО "Город Глазов"</t>
  </si>
  <si>
    <t>9900060100</t>
  </si>
  <si>
    <t>Расходы на реализацию государственных функций, связанных с общегосударственным управлением</t>
  </si>
  <si>
    <t>9900060170</t>
  </si>
  <si>
    <t>17 200,00</t>
  </si>
  <si>
    <t>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</si>
  <si>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</si>
  <si>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>374 000,00</t>
  </si>
  <si>
    <t>353 000,00</t>
  </si>
  <si>
    <t>Расходы на поощрение председателей уличных комитетов</t>
  </si>
  <si>
    <t>9900060290</t>
  </si>
  <si>
    <t>184 000,00</t>
  </si>
  <si>
    <t>Расходы на участие в ассоциациях и союзах муниципальных образований</t>
  </si>
  <si>
    <t>9900060300</t>
  </si>
  <si>
    <t>55 000,00</t>
  </si>
  <si>
    <t>Уплата налога на имущество</t>
  </si>
  <si>
    <t>9900060620</t>
  </si>
  <si>
    <t>255 000,00</t>
  </si>
  <si>
    <t>Уплата земельного налога</t>
  </si>
  <si>
    <t>9900060640</t>
  </si>
  <si>
    <t>24 000,00</t>
  </si>
  <si>
    <t>48 000,00</t>
  </si>
  <si>
    <t>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</si>
  <si>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</si>
  <si>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8 040 000,00</t>
  </si>
  <si>
    <t>765 000,00</t>
  </si>
  <si>
    <t>745 000,00</t>
  </si>
  <si>
    <t>ИТОГО РАСХОДОВ</t>
  </si>
  <si>
    <t>Приложение № 5
к решению Глазовской городской Думы
от __________2024 № _____</t>
  </si>
  <si>
    <t>Обеспечение рационального использования и эффективного использования имущества и земельных участков, находящихся в собственности города Глазова и земельных участков, государственная собственность на которые не разграничена, и которые расположены в границах города Глазова</t>
  </si>
  <si>
    <t>Совершенствование системы учета объектов муниципальной собственности города Глазова,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</si>
  <si>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>Обеспечение поступления неналоговых доходов в бюджет города Глазова, администрируемых Управлением имущественных отношений Администрации города Глазова в соответствии с Решением Глазовской городской Думы о бюджете города Глазова на соответствующий финансовый год и плановый период</t>
  </si>
  <si>
    <t>Муниципальная программа "Формирование современной городской среды муниципального образования "Гоордской округ "Город Глазов" Удмуртской Республики на 2022 - 2027 годы"</t>
  </si>
  <si>
    <t>Депутаты представительного органа города Глазова</t>
  </si>
  <si>
    <t>Муниципальная программа "Комплексные меры противодействия немедицинскому потреблению наркотических средств в муниципальном образовании "Городской округ "Город Глазов" Удмуртской Республики"</t>
  </si>
  <si>
    <t>Центральный аппарат (контрольно-счетный орган города Глазова)</t>
  </si>
  <si>
    <t>Представительские расходы города Глазова</t>
  </si>
  <si>
    <t>Расходы на капитальный ремонт общего имущества в многоквартирных домах в части помещений, находящихся в собственности города Глазова за нежилые помещения</t>
  </si>
  <si>
    <t>Реализация отдельных государственных полномочий, переданных органам местного самоуправления города Глазова</t>
  </si>
  <si>
    <t>Финансовое обеспечение выполнения других обязательств города Глазова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</si>
</sst>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09"/>
  <sheetViews>
    <sheetView tabSelected="1" view="pageBreakPreview" topLeftCell="A135" zoomScaleNormal="100" zoomScaleSheetLayoutView="100" workbookViewId="0">
      <selection activeCell="A150" sqref="A150"/>
    </sheetView>
  </sheetViews>
  <sheetFormatPr defaultRowHeight="12.75" x14ac:dyDescent="0.2"/>
  <cols>
    <col min="1" max="1" width="54.1640625" customWidth="1"/>
    <col min="2" max="2" width="15.5" customWidth="1"/>
    <col min="3" max="3" width="8.33203125" customWidth="1"/>
    <col min="4" max="4" width="18.33203125" customWidth="1"/>
    <col min="5" max="5" width="16.83203125" customWidth="1"/>
    <col min="6" max="6" width="19.5" customWidth="1"/>
  </cols>
  <sheetData>
    <row r="1" spans="1:6" ht="63.75" customHeight="1" x14ac:dyDescent="0.2">
      <c r="A1" s="14" t="s">
        <v>387</v>
      </c>
      <c r="B1" s="14"/>
      <c r="C1" s="14"/>
      <c r="D1" s="14"/>
      <c r="E1" s="14"/>
      <c r="F1" s="14"/>
    </row>
    <row r="2" spans="1:6" ht="15.75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</row>
    <row r="3" spans="1:6" ht="72" customHeight="1" x14ac:dyDescent="0.2">
      <c r="A3" s="15" t="s">
        <v>1</v>
      </c>
      <c r="B3" s="15"/>
      <c r="C3" s="15"/>
      <c r="D3" s="15"/>
      <c r="E3" s="15"/>
      <c r="F3" s="15"/>
    </row>
    <row r="4" spans="1:6" ht="15.75" x14ac:dyDescent="0.25">
      <c r="A4" s="16" t="s">
        <v>2</v>
      </c>
      <c r="B4" s="16"/>
      <c r="C4" s="16"/>
      <c r="D4" s="16"/>
      <c r="E4" s="16"/>
      <c r="F4" s="16"/>
    </row>
    <row r="5" spans="1:6" ht="47.25" x14ac:dyDescent="0.2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</row>
    <row r="6" spans="1:6" ht="25.5" x14ac:dyDescent="0.2">
      <c r="A6" s="3" t="s">
        <v>9</v>
      </c>
      <c r="B6" s="4" t="s">
        <v>10</v>
      </c>
      <c r="C6" s="5" t="s">
        <v>0</v>
      </c>
      <c r="D6" s="6">
        <f>2071804261.65+22000</f>
        <v>2071826261.6500001</v>
      </c>
      <c r="E6" s="6">
        <f>2196582953.34+3838230.02</f>
        <v>2200421183.3600001</v>
      </c>
      <c r="F6" s="6">
        <f>2329751809.8+3838230.01</f>
        <v>2333590039.8100004</v>
      </c>
    </row>
    <row r="7" spans="1:6" x14ac:dyDescent="0.2">
      <c r="A7" s="3" t="s">
        <v>11</v>
      </c>
      <c r="B7" s="4" t="s">
        <v>12</v>
      </c>
      <c r="C7" s="5" t="s">
        <v>0</v>
      </c>
      <c r="D7" s="6">
        <v>902718659.47000003</v>
      </c>
      <c r="E7" s="6">
        <v>966428544.55999994</v>
      </c>
      <c r="F7" s="6">
        <v>1035930520.2</v>
      </c>
    </row>
    <row r="8" spans="1:6" x14ac:dyDescent="0.2">
      <c r="A8" s="3" t="s">
        <v>13</v>
      </c>
      <c r="B8" s="4" t="s">
        <v>14</v>
      </c>
      <c r="C8" s="3" t="s">
        <v>0</v>
      </c>
      <c r="D8" s="6">
        <v>901260011.23000002</v>
      </c>
      <c r="E8" s="6">
        <v>965259326.50999999</v>
      </c>
      <c r="F8" s="6">
        <v>1034761302.15</v>
      </c>
    </row>
    <row r="9" spans="1:6" ht="25.5" x14ac:dyDescent="0.2">
      <c r="A9" s="7" t="s">
        <v>15</v>
      </c>
      <c r="B9" s="8" t="s">
        <v>14</v>
      </c>
      <c r="C9" s="8" t="s">
        <v>16</v>
      </c>
      <c r="D9" s="9" t="s">
        <v>17</v>
      </c>
      <c r="E9" s="9" t="s">
        <v>17</v>
      </c>
      <c r="F9" s="9" t="s">
        <v>17</v>
      </c>
    </row>
    <row r="10" spans="1:6" ht="25.5" x14ac:dyDescent="0.2">
      <c r="A10" s="7" t="s">
        <v>18</v>
      </c>
      <c r="B10" s="8" t="s">
        <v>14</v>
      </c>
      <c r="C10" s="8" t="s">
        <v>19</v>
      </c>
      <c r="D10" s="9" t="s">
        <v>20</v>
      </c>
      <c r="E10" s="9" t="s">
        <v>21</v>
      </c>
      <c r="F10" s="9" t="s">
        <v>22</v>
      </c>
    </row>
    <row r="11" spans="1:6" ht="25.5" x14ac:dyDescent="0.2">
      <c r="A11" s="3" t="s">
        <v>23</v>
      </c>
      <c r="B11" s="4" t="s">
        <v>24</v>
      </c>
      <c r="C11" s="3" t="s">
        <v>0</v>
      </c>
      <c r="D11" s="6">
        <v>1458648.24</v>
      </c>
      <c r="E11" s="6">
        <v>1169218.05</v>
      </c>
      <c r="F11" s="6">
        <v>1169218.05</v>
      </c>
    </row>
    <row r="12" spans="1:6" ht="25.5" x14ac:dyDescent="0.2">
      <c r="A12" s="7" t="s">
        <v>18</v>
      </c>
      <c r="B12" s="8" t="s">
        <v>24</v>
      </c>
      <c r="C12" s="8" t="s">
        <v>19</v>
      </c>
      <c r="D12" s="9" t="s">
        <v>25</v>
      </c>
      <c r="E12" s="9" t="s">
        <v>26</v>
      </c>
      <c r="F12" s="9" t="s">
        <v>26</v>
      </c>
    </row>
    <row r="13" spans="1:6" x14ac:dyDescent="0.2">
      <c r="A13" s="3" t="s">
        <v>27</v>
      </c>
      <c r="B13" s="4" t="s">
        <v>28</v>
      </c>
      <c r="C13" s="5" t="s">
        <v>0</v>
      </c>
      <c r="D13" s="6">
        <f>898177563.21+22000</f>
        <v>898199563.21000004</v>
      </c>
      <c r="E13" s="6">
        <f>962470923.89+3838230.02</f>
        <v>966309153.90999997</v>
      </c>
      <c r="F13" s="6">
        <f>1026945782.7+3838230.01</f>
        <v>1030784012.71</v>
      </c>
    </row>
    <row r="14" spans="1:6" x14ac:dyDescent="0.2">
      <c r="A14" s="3" t="s">
        <v>29</v>
      </c>
      <c r="B14" s="4" t="s">
        <v>30</v>
      </c>
      <c r="C14" s="3" t="s">
        <v>0</v>
      </c>
      <c r="D14" s="6">
        <f>857116398.45+22000</f>
        <v>857138398.45000005</v>
      </c>
      <c r="E14" s="6">
        <f>923113953.26+3838230.02</f>
        <v>926952183.27999997</v>
      </c>
      <c r="F14" s="6">
        <f>988260232.77+3838230.01</f>
        <v>992098462.77999997</v>
      </c>
    </row>
    <row r="15" spans="1:6" ht="25.5" x14ac:dyDescent="0.2">
      <c r="A15" s="7" t="s">
        <v>18</v>
      </c>
      <c r="B15" s="8" t="s">
        <v>30</v>
      </c>
      <c r="C15" s="8" t="s">
        <v>19</v>
      </c>
      <c r="D15" s="9">
        <v>857138398.45000005</v>
      </c>
      <c r="E15" s="11">
        <v>926952183.27999997</v>
      </c>
      <c r="F15" s="11">
        <v>992098462.77999997</v>
      </c>
    </row>
    <row r="16" spans="1:6" ht="25.5" x14ac:dyDescent="0.2">
      <c r="A16" s="3" t="s">
        <v>34</v>
      </c>
      <c r="B16" s="4" t="s">
        <v>35</v>
      </c>
      <c r="C16" s="3" t="s">
        <v>0</v>
      </c>
      <c r="D16" s="6">
        <v>29480907.960000001</v>
      </c>
      <c r="E16" s="6">
        <v>28583970.629999999</v>
      </c>
      <c r="F16" s="6">
        <v>27912549.93</v>
      </c>
    </row>
    <row r="17" spans="1:6" ht="25.5" x14ac:dyDescent="0.2">
      <c r="A17" s="7" t="s">
        <v>18</v>
      </c>
      <c r="B17" s="8" t="s">
        <v>35</v>
      </c>
      <c r="C17" s="8" t="s">
        <v>19</v>
      </c>
      <c r="D17" s="9" t="s">
        <v>36</v>
      </c>
      <c r="E17" s="9" t="s">
        <v>37</v>
      </c>
      <c r="F17" s="9" t="s">
        <v>38</v>
      </c>
    </row>
    <row r="18" spans="1:6" ht="25.5" x14ac:dyDescent="0.2">
      <c r="A18" s="3" t="s">
        <v>39</v>
      </c>
      <c r="B18" s="4" t="s">
        <v>40</v>
      </c>
      <c r="C18" s="3" t="s">
        <v>0</v>
      </c>
      <c r="D18" s="6">
        <v>0</v>
      </c>
      <c r="E18" s="6">
        <v>0</v>
      </c>
      <c r="F18" s="6">
        <v>0</v>
      </c>
    </row>
    <row r="19" spans="1:6" ht="25.5" x14ac:dyDescent="0.2">
      <c r="A19" s="7" t="s">
        <v>18</v>
      </c>
      <c r="B19" s="8" t="s">
        <v>40</v>
      </c>
      <c r="C19" s="8" t="s">
        <v>19</v>
      </c>
      <c r="D19" s="9" t="s">
        <v>41</v>
      </c>
      <c r="E19" s="9" t="s">
        <v>41</v>
      </c>
      <c r="F19" s="9" t="s">
        <v>41</v>
      </c>
    </row>
    <row r="20" spans="1:6" ht="25.5" x14ac:dyDescent="0.2">
      <c r="A20" s="3" t="s">
        <v>42</v>
      </c>
      <c r="B20" s="4" t="s">
        <v>43</v>
      </c>
      <c r="C20" s="3" t="s">
        <v>0</v>
      </c>
      <c r="D20" s="6">
        <v>11580256.800000001</v>
      </c>
      <c r="E20" s="6">
        <v>10773000</v>
      </c>
      <c r="F20" s="6">
        <v>10773000</v>
      </c>
    </row>
    <row r="21" spans="1:6" ht="25.5" x14ac:dyDescent="0.2">
      <c r="A21" s="7" t="s">
        <v>18</v>
      </c>
      <c r="B21" s="8" t="s">
        <v>43</v>
      </c>
      <c r="C21" s="8" t="s">
        <v>19</v>
      </c>
      <c r="D21" s="9" t="s">
        <v>44</v>
      </c>
      <c r="E21" s="9" t="s">
        <v>45</v>
      </c>
      <c r="F21" s="9" t="s">
        <v>45</v>
      </c>
    </row>
    <row r="22" spans="1:6" ht="25.5" x14ac:dyDescent="0.2">
      <c r="A22" s="3" t="s">
        <v>46</v>
      </c>
      <c r="B22" s="4" t="s">
        <v>47</v>
      </c>
      <c r="C22" s="5" t="s">
        <v>0</v>
      </c>
      <c r="D22" s="6">
        <v>258567038.97</v>
      </c>
      <c r="E22" s="6">
        <v>255379484.88999999</v>
      </c>
      <c r="F22" s="6">
        <v>254571506.90000001</v>
      </c>
    </row>
    <row r="23" spans="1:6" x14ac:dyDescent="0.2">
      <c r="A23" s="3" t="s">
        <v>48</v>
      </c>
      <c r="B23" s="4" t="s">
        <v>49</v>
      </c>
      <c r="C23" s="3" t="s">
        <v>0</v>
      </c>
      <c r="D23" s="6">
        <v>246419432.56999999</v>
      </c>
      <c r="E23" s="6">
        <v>245318516.13</v>
      </c>
      <c r="F23" s="6">
        <v>245073409.38</v>
      </c>
    </row>
    <row r="24" spans="1:6" ht="25.5" x14ac:dyDescent="0.2">
      <c r="A24" s="7" t="s">
        <v>15</v>
      </c>
      <c r="B24" s="8" t="s">
        <v>49</v>
      </c>
      <c r="C24" s="8" t="s">
        <v>16</v>
      </c>
      <c r="D24" s="9" t="s">
        <v>50</v>
      </c>
      <c r="E24" s="9" t="s">
        <v>41</v>
      </c>
      <c r="F24" s="9" t="s">
        <v>41</v>
      </c>
    </row>
    <row r="25" spans="1:6" ht="25.5" x14ac:dyDescent="0.2">
      <c r="A25" s="7" t="s">
        <v>18</v>
      </c>
      <c r="B25" s="8" t="s">
        <v>49</v>
      </c>
      <c r="C25" s="8" t="s">
        <v>19</v>
      </c>
      <c r="D25" s="9" t="s">
        <v>51</v>
      </c>
      <c r="E25" s="9" t="s">
        <v>52</v>
      </c>
      <c r="F25" s="9" t="s">
        <v>53</v>
      </c>
    </row>
    <row r="26" spans="1:6" x14ac:dyDescent="0.2">
      <c r="A26" s="3" t="s">
        <v>54</v>
      </c>
      <c r="B26" s="4" t="s">
        <v>55</v>
      </c>
      <c r="C26" s="3" t="s">
        <v>0</v>
      </c>
      <c r="D26" s="6">
        <v>12147606.4</v>
      </c>
      <c r="E26" s="6">
        <v>10060968.76</v>
      </c>
      <c r="F26" s="6">
        <v>9498097.5199999996</v>
      </c>
    </row>
    <row r="27" spans="1:6" ht="25.5" x14ac:dyDescent="0.2">
      <c r="A27" s="7" t="s">
        <v>18</v>
      </c>
      <c r="B27" s="8" t="s">
        <v>55</v>
      </c>
      <c r="C27" s="8" t="s">
        <v>19</v>
      </c>
      <c r="D27" s="9" t="s">
        <v>56</v>
      </c>
      <c r="E27" s="9" t="s">
        <v>57</v>
      </c>
      <c r="F27" s="9" t="s">
        <v>58</v>
      </c>
    </row>
    <row r="28" spans="1:6" ht="25.5" x14ac:dyDescent="0.2">
      <c r="A28" s="3" t="s">
        <v>59</v>
      </c>
      <c r="B28" s="4" t="s">
        <v>60</v>
      </c>
      <c r="C28" s="5" t="s">
        <v>0</v>
      </c>
      <c r="D28" s="6">
        <v>12341000</v>
      </c>
      <c r="E28" s="6">
        <v>12304000</v>
      </c>
      <c r="F28" s="6">
        <v>12304000</v>
      </c>
    </row>
    <row r="29" spans="1:6" ht="25.5" x14ac:dyDescent="0.2">
      <c r="A29" s="3" t="s">
        <v>61</v>
      </c>
      <c r="B29" s="4" t="s">
        <v>62</v>
      </c>
      <c r="C29" s="3" t="s">
        <v>0</v>
      </c>
      <c r="D29" s="6">
        <v>12341000</v>
      </c>
      <c r="E29" s="6">
        <v>12304000</v>
      </c>
      <c r="F29" s="6">
        <v>12304000</v>
      </c>
    </row>
    <row r="30" spans="1:6" ht="25.5" x14ac:dyDescent="0.2">
      <c r="A30" s="7" t="s">
        <v>18</v>
      </c>
      <c r="B30" s="8" t="s">
        <v>62</v>
      </c>
      <c r="C30" s="8" t="s">
        <v>19</v>
      </c>
      <c r="D30" s="9" t="s">
        <v>63</v>
      </c>
      <c r="E30" s="9" t="s">
        <v>64</v>
      </c>
      <c r="F30" s="9" t="s">
        <v>64</v>
      </c>
    </row>
    <row r="31" spans="1:6" ht="25.5" x14ac:dyDescent="0.2">
      <c r="A31" s="3" t="s">
        <v>65</v>
      </c>
      <c r="B31" s="4" t="s">
        <v>66</v>
      </c>
      <c r="C31" s="5" t="s">
        <v>0</v>
      </c>
      <c r="D31" s="6">
        <v>93874000</v>
      </c>
      <c r="E31" s="6">
        <v>94879000</v>
      </c>
      <c r="F31" s="6">
        <v>94879000</v>
      </c>
    </row>
    <row r="32" spans="1:6" ht="38.25" x14ac:dyDescent="0.2">
      <c r="A32" s="3" t="s">
        <v>67</v>
      </c>
      <c r="B32" s="4" t="s">
        <v>68</v>
      </c>
      <c r="C32" s="3" t="s">
        <v>0</v>
      </c>
      <c r="D32" s="6">
        <v>93640000</v>
      </c>
      <c r="E32" s="6">
        <v>94645000</v>
      </c>
      <c r="F32" s="6">
        <v>94645000</v>
      </c>
    </row>
    <row r="33" spans="1:6" ht="25.5" x14ac:dyDescent="0.2">
      <c r="A33" s="7" t="s">
        <v>18</v>
      </c>
      <c r="B33" s="8" t="s">
        <v>68</v>
      </c>
      <c r="C33" s="8" t="s">
        <v>19</v>
      </c>
      <c r="D33" s="9" t="s">
        <v>69</v>
      </c>
      <c r="E33" s="9" t="s">
        <v>70</v>
      </c>
      <c r="F33" s="9" t="s">
        <v>70</v>
      </c>
    </row>
    <row r="34" spans="1:6" ht="38.25" x14ac:dyDescent="0.2">
      <c r="A34" s="3" t="s">
        <v>71</v>
      </c>
      <c r="B34" s="4" t="s">
        <v>72</v>
      </c>
      <c r="C34" s="3" t="s">
        <v>0</v>
      </c>
      <c r="D34" s="6">
        <v>234000</v>
      </c>
      <c r="E34" s="6">
        <v>234000</v>
      </c>
      <c r="F34" s="6">
        <v>234000</v>
      </c>
    </row>
    <row r="35" spans="1:6" ht="25.5" x14ac:dyDescent="0.2">
      <c r="A35" s="7" t="s">
        <v>18</v>
      </c>
      <c r="B35" s="8" t="s">
        <v>72</v>
      </c>
      <c r="C35" s="8" t="s">
        <v>19</v>
      </c>
      <c r="D35" s="9" t="s">
        <v>73</v>
      </c>
      <c r="E35" s="9" t="s">
        <v>73</v>
      </c>
      <c r="F35" s="9" t="s">
        <v>73</v>
      </c>
    </row>
    <row r="36" spans="1:6" x14ac:dyDescent="0.2">
      <c r="A36" s="3" t="s">
        <v>74</v>
      </c>
      <c r="B36" s="4" t="s">
        <v>75</v>
      </c>
      <c r="C36" s="5" t="s">
        <v>0</v>
      </c>
      <c r="D36" s="6">
        <v>361853018.55000001</v>
      </c>
      <c r="E36" s="6">
        <v>253096318.55000001</v>
      </c>
      <c r="F36" s="6">
        <v>253096318.55000001</v>
      </c>
    </row>
    <row r="37" spans="1:6" ht="25.5" x14ac:dyDescent="0.2">
      <c r="A37" s="3" t="s">
        <v>76</v>
      </c>
      <c r="B37" s="4" t="s">
        <v>77</v>
      </c>
      <c r="C37" s="5" t="s">
        <v>0</v>
      </c>
      <c r="D37" s="6">
        <v>45961837.009999998</v>
      </c>
      <c r="E37" s="6">
        <v>46228837.009999998</v>
      </c>
      <c r="F37" s="6">
        <v>46228837.009999998</v>
      </c>
    </row>
    <row r="38" spans="1:6" ht="38.25" x14ac:dyDescent="0.2">
      <c r="A38" s="3" t="s">
        <v>78</v>
      </c>
      <c r="B38" s="4" t="s">
        <v>79</v>
      </c>
      <c r="C38" s="3" t="s">
        <v>0</v>
      </c>
      <c r="D38" s="6">
        <v>45693837.009999998</v>
      </c>
      <c r="E38" s="6">
        <v>45693837.009999998</v>
      </c>
      <c r="F38" s="6">
        <v>45693837.009999998</v>
      </c>
    </row>
    <row r="39" spans="1:6" ht="25.5" x14ac:dyDescent="0.2">
      <c r="A39" s="7" t="s">
        <v>18</v>
      </c>
      <c r="B39" s="8" t="s">
        <v>79</v>
      </c>
      <c r="C39" s="8" t="s">
        <v>19</v>
      </c>
      <c r="D39" s="9" t="s">
        <v>80</v>
      </c>
      <c r="E39" s="9" t="s">
        <v>80</v>
      </c>
      <c r="F39" s="9" t="s">
        <v>80</v>
      </c>
    </row>
    <row r="40" spans="1:6" ht="25.5" x14ac:dyDescent="0.2">
      <c r="A40" s="3" t="s">
        <v>81</v>
      </c>
      <c r="B40" s="4" t="s">
        <v>82</v>
      </c>
      <c r="C40" s="3" t="s">
        <v>0</v>
      </c>
      <c r="D40" s="6">
        <v>268000</v>
      </c>
      <c r="E40" s="6">
        <v>535000</v>
      </c>
      <c r="F40" s="6">
        <v>535000</v>
      </c>
    </row>
    <row r="41" spans="1:6" ht="25.5" x14ac:dyDescent="0.2">
      <c r="A41" s="7" t="s">
        <v>18</v>
      </c>
      <c r="B41" s="8" t="s">
        <v>82</v>
      </c>
      <c r="C41" s="8" t="s">
        <v>19</v>
      </c>
      <c r="D41" s="9" t="s">
        <v>83</v>
      </c>
      <c r="E41" s="9" t="s">
        <v>84</v>
      </c>
      <c r="F41" s="9" t="s">
        <v>84</v>
      </c>
    </row>
    <row r="42" spans="1:6" ht="25.5" x14ac:dyDescent="0.2">
      <c r="A42" s="3" t="s">
        <v>85</v>
      </c>
      <c r="B42" s="4" t="s">
        <v>86</v>
      </c>
      <c r="C42" s="5" t="s">
        <v>0</v>
      </c>
      <c r="D42" s="6">
        <v>242602227.02000001</v>
      </c>
      <c r="E42" s="6">
        <v>133543527.02</v>
      </c>
      <c r="F42" s="6">
        <v>133543527.02</v>
      </c>
    </row>
    <row r="43" spans="1:6" ht="25.5" x14ac:dyDescent="0.2">
      <c r="A43" s="3" t="s">
        <v>87</v>
      </c>
      <c r="B43" s="4" t="s">
        <v>88</v>
      </c>
      <c r="C43" s="3" t="s">
        <v>0</v>
      </c>
      <c r="D43" s="6">
        <v>66637803.939999998</v>
      </c>
      <c r="E43" s="6">
        <v>67003803.939999998</v>
      </c>
      <c r="F43" s="6">
        <v>67003803.939999998</v>
      </c>
    </row>
    <row r="44" spans="1:6" ht="25.5" x14ac:dyDescent="0.2">
      <c r="A44" s="7" t="s">
        <v>18</v>
      </c>
      <c r="B44" s="8" t="s">
        <v>88</v>
      </c>
      <c r="C44" s="8" t="s">
        <v>19</v>
      </c>
      <c r="D44" s="9" t="s">
        <v>89</v>
      </c>
      <c r="E44" s="9" t="s">
        <v>90</v>
      </c>
      <c r="F44" s="9" t="s">
        <v>90</v>
      </c>
    </row>
    <row r="45" spans="1:6" ht="38.25" x14ac:dyDescent="0.2">
      <c r="A45" s="3" t="s">
        <v>91</v>
      </c>
      <c r="B45" s="4" t="s">
        <v>92</v>
      </c>
      <c r="C45" s="3" t="s">
        <v>0</v>
      </c>
      <c r="D45" s="6">
        <v>5566702.8899999997</v>
      </c>
      <c r="E45" s="6">
        <v>5566702.8899999997</v>
      </c>
      <c r="F45" s="6">
        <v>5566702.8899999997</v>
      </c>
    </row>
    <row r="46" spans="1:6" ht="25.5" x14ac:dyDescent="0.2">
      <c r="A46" s="7" t="s">
        <v>18</v>
      </c>
      <c r="B46" s="8" t="s">
        <v>92</v>
      </c>
      <c r="C46" s="8" t="s">
        <v>19</v>
      </c>
      <c r="D46" s="9" t="s">
        <v>93</v>
      </c>
      <c r="E46" s="9" t="s">
        <v>93</v>
      </c>
      <c r="F46" s="9" t="s">
        <v>93</v>
      </c>
    </row>
    <row r="47" spans="1:6" x14ac:dyDescent="0.2">
      <c r="A47" s="3" t="s">
        <v>94</v>
      </c>
      <c r="B47" s="4" t="s">
        <v>95</v>
      </c>
      <c r="C47" s="3" t="s">
        <v>0</v>
      </c>
      <c r="D47" s="6">
        <v>29503114.809999999</v>
      </c>
      <c r="E47" s="6">
        <v>29506114.809999999</v>
      </c>
      <c r="F47" s="6">
        <v>29506114.809999999</v>
      </c>
    </row>
    <row r="48" spans="1:6" ht="25.5" x14ac:dyDescent="0.2">
      <c r="A48" s="7" t="s">
        <v>18</v>
      </c>
      <c r="B48" s="8" t="s">
        <v>95</v>
      </c>
      <c r="C48" s="8" t="s">
        <v>19</v>
      </c>
      <c r="D48" s="9" t="s">
        <v>96</v>
      </c>
      <c r="E48" s="9" t="s">
        <v>97</v>
      </c>
      <c r="F48" s="9" t="s">
        <v>97</v>
      </c>
    </row>
    <row r="49" spans="1:6" x14ac:dyDescent="0.2">
      <c r="A49" s="3" t="s">
        <v>98</v>
      </c>
      <c r="B49" s="4" t="s">
        <v>99</v>
      </c>
      <c r="C49" s="3" t="s">
        <v>0</v>
      </c>
      <c r="D49" s="6">
        <v>31375905.379999999</v>
      </c>
      <c r="E49" s="6">
        <v>31466905.379999999</v>
      </c>
      <c r="F49" s="6">
        <v>31466905.379999999</v>
      </c>
    </row>
    <row r="50" spans="1:6" ht="25.5" x14ac:dyDescent="0.2">
      <c r="A50" s="7" t="s">
        <v>18</v>
      </c>
      <c r="B50" s="8" t="s">
        <v>99</v>
      </c>
      <c r="C50" s="8" t="s">
        <v>19</v>
      </c>
      <c r="D50" s="9" t="s">
        <v>100</v>
      </c>
      <c r="E50" s="9" t="s">
        <v>101</v>
      </c>
      <c r="F50" s="9" t="s">
        <v>101</v>
      </c>
    </row>
    <row r="51" spans="1:6" x14ac:dyDescent="0.2">
      <c r="A51" s="3" t="s">
        <v>102</v>
      </c>
      <c r="B51" s="4" t="s">
        <v>103</v>
      </c>
      <c r="C51" s="3" t="s">
        <v>0</v>
      </c>
      <c r="D51" s="6">
        <v>109518700</v>
      </c>
      <c r="E51" s="6">
        <v>0</v>
      </c>
      <c r="F51" s="6">
        <v>0</v>
      </c>
    </row>
    <row r="52" spans="1:6" ht="25.5" x14ac:dyDescent="0.2">
      <c r="A52" s="7" t="s">
        <v>104</v>
      </c>
      <c r="B52" s="8" t="s">
        <v>103</v>
      </c>
      <c r="C52" s="8" t="s">
        <v>105</v>
      </c>
      <c r="D52" s="9" t="s">
        <v>106</v>
      </c>
      <c r="E52" s="9" t="s">
        <v>41</v>
      </c>
      <c r="F52" s="9" t="s">
        <v>41</v>
      </c>
    </row>
    <row r="53" spans="1:6" ht="25.5" x14ac:dyDescent="0.2">
      <c r="A53" s="3" t="s">
        <v>107</v>
      </c>
      <c r="B53" s="4" t="s">
        <v>108</v>
      </c>
      <c r="C53" s="5" t="s">
        <v>0</v>
      </c>
      <c r="D53" s="6">
        <v>10682377.789999999</v>
      </c>
      <c r="E53" s="6">
        <v>10682377.789999999</v>
      </c>
      <c r="F53" s="6">
        <v>10682377.789999999</v>
      </c>
    </row>
    <row r="54" spans="1:6" ht="25.5" x14ac:dyDescent="0.2">
      <c r="A54" s="3" t="s">
        <v>87</v>
      </c>
      <c r="B54" s="4" t="s">
        <v>109</v>
      </c>
      <c r="C54" s="3" t="s">
        <v>0</v>
      </c>
      <c r="D54" s="6">
        <v>10682377.789999999</v>
      </c>
      <c r="E54" s="6">
        <v>10682377.789999999</v>
      </c>
      <c r="F54" s="6">
        <v>10682377.789999999</v>
      </c>
    </row>
    <row r="55" spans="1:6" ht="25.5" x14ac:dyDescent="0.2">
      <c r="A55" s="7" t="s">
        <v>18</v>
      </c>
      <c r="B55" s="8" t="s">
        <v>109</v>
      </c>
      <c r="C55" s="8" t="s">
        <v>19</v>
      </c>
      <c r="D55" s="9" t="s">
        <v>110</v>
      </c>
      <c r="E55" s="9" t="s">
        <v>110</v>
      </c>
      <c r="F55" s="9" t="s">
        <v>110</v>
      </c>
    </row>
    <row r="56" spans="1:6" ht="25.5" x14ac:dyDescent="0.2">
      <c r="A56" s="3" t="s">
        <v>111</v>
      </c>
      <c r="B56" s="4" t="s">
        <v>112</v>
      </c>
      <c r="C56" s="5" t="s">
        <v>0</v>
      </c>
      <c r="D56" s="6">
        <v>62606576.729999997</v>
      </c>
      <c r="E56" s="6">
        <v>62641576.729999997</v>
      </c>
      <c r="F56" s="6">
        <v>62641576.729999997</v>
      </c>
    </row>
    <row r="57" spans="1:6" ht="25.5" x14ac:dyDescent="0.2">
      <c r="A57" s="3" t="s">
        <v>87</v>
      </c>
      <c r="B57" s="4" t="s">
        <v>113</v>
      </c>
      <c r="C57" s="3" t="s">
        <v>0</v>
      </c>
      <c r="D57" s="6">
        <v>572000</v>
      </c>
      <c r="E57" s="6">
        <v>572000</v>
      </c>
      <c r="F57" s="6">
        <v>572000</v>
      </c>
    </row>
    <row r="58" spans="1:6" ht="25.5" x14ac:dyDescent="0.2">
      <c r="A58" s="7" t="s">
        <v>15</v>
      </c>
      <c r="B58" s="8" t="s">
        <v>113</v>
      </c>
      <c r="C58" s="8" t="s">
        <v>16</v>
      </c>
      <c r="D58" s="9" t="s">
        <v>114</v>
      </c>
      <c r="E58" s="9" t="s">
        <v>114</v>
      </c>
      <c r="F58" s="9" t="s">
        <v>114</v>
      </c>
    </row>
    <row r="59" spans="1:6" ht="25.5" x14ac:dyDescent="0.2">
      <c r="A59" s="7" t="s">
        <v>18</v>
      </c>
      <c r="B59" s="8" t="s">
        <v>113</v>
      </c>
      <c r="C59" s="8" t="s">
        <v>19</v>
      </c>
      <c r="D59" s="9" t="s">
        <v>115</v>
      </c>
      <c r="E59" s="9" t="s">
        <v>115</v>
      </c>
      <c r="F59" s="9" t="s">
        <v>115</v>
      </c>
    </row>
    <row r="60" spans="1:6" ht="25.5" x14ac:dyDescent="0.2">
      <c r="A60" s="3" t="s">
        <v>116</v>
      </c>
      <c r="B60" s="4" t="s">
        <v>117</v>
      </c>
      <c r="C60" s="3" t="s">
        <v>0</v>
      </c>
      <c r="D60" s="6">
        <v>13361748</v>
      </c>
      <c r="E60" s="6">
        <v>13361748</v>
      </c>
      <c r="F60" s="6">
        <v>13361748</v>
      </c>
    </row>
    <row r="61" spans="1:6" ht="25.5" x14ac:dyDescent="0.2">
      <c r="A61" s="7" t="s">
        <v>18</v>
      </c>
      <c r="B61" s="8" t="s">
        <v>117</v>
      </c>
      <c r="C61" s="8" t="s">
        <v>19</v>
      </c>
      <c r="D61" s="9" t="s">
        <v>118</v>
      </c>
      <c r="E61" s="9" t="s">
        <v>118</v>
      </c>
      <c r="F61" s="9" t="s">
        <v>118</v>
      </c>
    </row>
    <row r="62" spans="1:6" ht="25.5" x14ac:dyDescent="0.2">
      <c r="A62" s="3" t="s">
        <v>61</v>
      </c>
      <c r="B62" s="4" t="s">
        <v>119</v>
      </c>
      <c r="C62" s="3" t="s">
        <v>0</v>
      </c>
      <c r="D62" s="6">
        <v>48672828.729999997</v>
      </c>
      <c r="E62" s="6">
        <v>48707828.729999997</v>
      </c>
      <c r="F62" s="6">
        <v>48707828.729999997</v>
      </c>
    </row>
    <row r="63" spans="1:6" ht="25.5" x14ac:dyDescent="0.2">
      <c r="A63" s="7" t="s">
        <v>18</v>
      </c>
      <c r="B63" s="8" t="s">
        <v>119</v>
      </c>
      <c r="C63" s="8" t="s">
        <v>19</v>
      </c>
      <c r="D63" s="9" t="s">
        <v>120</v>
      </c>
      <c r="E63" s="9" t="s">
        <v>121</v>
      </c>
      <c r="F63" s="9" t="s">
        <v>121</v>
      </c>
    </row>
    <row r="64" spans="1:6" ht="25.5" x14ac:dyDescent="0.2">
      <c r="A64" s="3" t="s">
        <v>122</v>
      </c>
      <c r="B64" s="4" t="s">
        <v>123</v>
      </c>
      <c r="C64" s="5" t="s">
        <v>0</v>
      </c>
      <c r="D64" s="6">
        <v>9437165.3200000003</v>
      </c>
      <c r="E64" s="6">
        <v>11099746.41</v>
      </c>
      <c r="F64" s="6">
        <v>12764244.74</v>
      </c>
    </row>
    <row r="65" spans="1:6" ht="25.5" x14ac:dyDescent="0.2">
      <c r="A65" s="3" t="s">
        <v>124</v>
      </c>
      <c r="B65" s="4" t="s">
        <v>125</v>
      </c>
      <c r="C65" s="5" t="s">
        <v>0</v>
      </c>
      <c r="D65" s="6">
        <v>7829700</v>
      </c>
      <c r="E65" s="6">
        <v>7801000</v>
      </c>
      <c r="F65" s="6">
        <v>7801000</v>
      </c>
    </row>
    <row r="66" spans="1:6" ht="25.5" x14ac:dyDescent="0.2">
      <c r="A66" s="3" t="s">
        <v>126</v>
      </c>
      <c r="B66" s="4" t="s">
        <v>127</v>
      </c>
      <c r="C66" s="3" t="s">
        <v>0</v>
      </c>
      <c r="D66" s="6">
        <v>7829700</v>
      </c>
      <c r="E66" s="6">
        <v>7801000</v>
      </c>
      <c r="F66" s="6">
        <v>7801000</v>
      </c>
    </row>
    <row r="67" spans="1:6" x14ac:dyDescent="0.2">
      <c r="A67" s="7" t="s">
        <v>128</v>
      </c>
      <c r="B67" s="8" t="s">
        <v>127</v>
      </c>
      <c r="C67" s="8" t="s">
        <v>129</v>
      </c>
      <c r="D67" s="9" t="s">
        <v>130</v>
      </c>
      <c r="E67" s="9" t="s">
        <v>131</v>
      </c>
      <c r="F67" s="9" t="s">
        <v>131</v>
      </c>
    </row>
    <row r="68" spans="1:6" ht="38.25" x14ac:dyDescent="0.2">
      <c r="A68" s="3" t="s">
        <v>132</v>
      </c>
      <c r="B68" s="4" t="s">
        <v>133</v>
      </c>
      <c r="C68" s="5" t="s">
        <v>0</v>
      </c>
      <c r="D68" s="6">
        <v>1607465.32</v>
      </c>
      <c r="E68" s="6">
        <v>3298746.41</v>
      </c>
      <c r="F68" s="6">
        <v>4963244.74</v>
      </c>
    </row>
    <row r="69" spans="1:6" ht="25.5" x14ac:dyDescent="0.2">
      <c r="A69" s="3" t="s">
        <v>134</v>
      </c>
      <c r="B69" s="4" t="s">
        <v>135</v>
      </c>
      <c r="C69" s="3" t="s">
        <v>0</v>
      </c>
      <c r="D69" s="6">
        <v>50000</v>
      </c>
      <c r="E69" s="6">
        <v>0</v>
      </c>
      <c r="F69" s="6">
        <v>0</v>
      </c>
    </row>
    <row r="70" spans="1:6" x14ac:dyDescent="0.2">
      <c r="A70" s="7" t="s">
        <v>128</v>
      </c>
      <c r="B70" s="8" t="s">
        <v>135</v>
      </c>
      <c r="C70" s="8" t="s">
        <v>129</v>
      </c>
      <c r="D70" s="9" t="s">
        <v>136</v>
      </c>
      <c r="E70" s="9" t="s">
        <v>41</v>
      </c>
      <c r="F70" s="9" t="s">
        <v>41</v>
      </c>
    </row>
    <row r="71" spans="1:6" ht="51" x14ac:dyDescent="0.2">
      <c r="A71" s="3" t="s">
        <v>137</v>
      </c>
      <c r="B71" s="4" t="s">
        <v>138</v>
      </c>
      <c r="C71" s="3" t="s">
        <v>0</v>
      </c>
      <c r="D71" s="6">
        <v>1557465.32</v>
      </c>
      <c r="E71" s="6">
        <v>1029468</v>
      </c>
      <c r="F71" s="6">
        <v>1029468</v>
      </c>
    </row>
    <row r="72" spans="1:6" x14ac:dyDescent="0.2">
      <c r="A72" s="7" t="s">
        <v>128</v>
      </c>
      <c r="B72" s="8" t="s">
        <v>138</v>
      </c>
      <c r="C72" s="8" t="s">
        <v>129</v>
      </c>
      <c r="D72" s="9" t="s">
        <v>139</v>
      </c>
      <c r="E72" s="9" t="s">
        <v>140</v>
      </c>
      <c r="F72" s="9" t="s">
        <v>140</v>
      </c>
    </row>
    <row r="73" spans="1:6" ht="38.25" x14ac:dyDescent="0.2">
      <c r="A73" s="3" t="s">
        <v>141</v>
      </c>
      <c r="B73" s="4" t="s">
        <v>142</v>
      </c>
      <c r="C73" s="3" t="s">
        <v>0</v>
      </c>
      <c r="D73" s="6">
        <v>0</v>
      </c>
      <c r="E73" s="6">
        <v>2269278.41</v>
      </c>
      <c r="F73" s="6">
        <v>3933776.74</v>
      </c>
    </row>
    <row r="74" spans="1:6" ht="25.5" x14ac:dyDescent="0.2">
      <c r="A74" s="7" t="s">
        <v>104</v>
      </c>
      <c r="B74" s="8" t="s">
        <v>142</v>
      </c>
      <c r="C74" s="8" t="s">
        <v>105</v>
      </c>
      <c r="D74" s="9" t="s">
        <v>41</v>
      </c>
      <c r="E74" s="9" t="s">
        <v>143</v>
      </c>
      <c r="F74" s="9" t="s">
        <v>144</v>
      </c>
    </row>
    <row r="75" spans="1:6" ht="25.5" x14ac:dyDescent="0.2">
      <c r="A75" s="3" t="s">
        <v>145</v>
      </c>
      <c r="B75" s="4" t="s">
        <v>146</v>
      </c>
      <c r="C75" s="5" t="s">
        <v>0</v>
      </c>
      <c r="D75" s="6">
        <v>3300000</v>
      </c>
      <c r="E75" s="6">
        <v>3300000</v>
      </c>
      <c r="F75" s="6">
        <v>3300000</v>
      </c>
    </row>
    <row r="76" spans="1:6" ht="25.5" x14ac:dyDescent="0.2">
      <c r="A76" s="3" t="s">
        <v>147</v>
      </c>
      <c r="B76" s="4" t="s">
        <v>148</v>
      </c>
      <c r="C76" s="5" t="s">
        <v>0</v>
      </c>
      <c r="D76" s="6">
        <v>3000000</v>
      </c>
      <c r="E76" s="6">
        <v>3000000</v>
      </c>
      <c r="F76" s="6">
        <v>3000000</v>
      </c>
    </row>
    <row r="77" spans="1:6" ht="25.5" x14ac:dyDescent="0.2">
      <c r="A77" s="3" t="s">
        <v>149</v>
      </c>
      <c r="B77" s="4" t="s">
        <v>150</v>
      </c>
      <c r="C77" s="3" t="s">
        <v>0</v>
      </c>
      <c r="D77" s="6">
        <v>3000000</v>
      </c>
      <c r="E77" s="6">
        <v>3000000</v>
      </c>
      <c r="F77" s="6">
        <v>3000000</v>
      </c>
    </row>
    <row r="78" spans="1:6" ht="25.5" x14ac:dyDescent="0.2">
      <c r="A78" s="7" t="s">
        <v>18</v>
      </c>
      <c r="B78" s="8" t="s">
        <v>150</v>
      </c>
      <c r="C78" s="8" t="s">
        <v>19</v>
      </c>
      <c r="D78" s="9" t="s">
        <v>151</v>
      </c>
      <c r="E78" s="9" t="s">
        <v>151</v>
      </c>
      <c r="F78" s="9" t="s">
        <v>151</v>
      </c>
    </row>
    <row r="79" spans="1:6" ht="25.5" x14ac:dyDescent="0.2">
      <c r="A79" s="3" t="s">
        <v>152</v>
      </c>
      <c r="B79" s="4" t="s">
        <v>153</v>
      </c>
      <c r="C79" s="5" t="s">
        <v>0</v>
      </c>
      <c r="D79" s="6">
        <v>300000</v>
      </c>
      <c r="E79" s="6">
        <v>300000</v>
      </c>
      <c r="F79" s="6">
        <v>300000</v>
      </c>
    </row>
    <row r="80" spans="1:6" ht="89.25" x14ac:dyDescent="0.2">
      <c r="A80" s="3" t="s">
        <v>388</v>
      </c>
      <c r="B80" s="4" t="s">
        <v>155</v>
      </c>
      <c r="C80" s="3" t="s">
        <v>0</v>
      </c>
      <c r="D80" s="6">
        <v>100000</v>
      </c>
      <c r="E80" s="6">
        <v>100000</v>
      </c>
      <c r="F80" s="6">
        <v>100000</v>
      </c>
    </row>
    <row r="81" spans="1:6" ht="25.5" x14ac:dyDescent="0.2">
      <c r="A81" s="7" t="s">
        <v>15</v>
      </c>
      <c r="B81" s="8" t="s">
        <v>155</v>
      </c>
      <c r="C81" s="8" t="s">
        <v>16</v>
      </c>
      <c r="D81" s="9" t="s">
        <v>156</v>
      </c>
      <c r="E81" s="9" t="s">
        <v>156</v>
      </c>
      <c r="F81" s="9" t="s">
        <v>156</v>
      </c>
    </row>
    <row r="82" spans="1:6" ht="76.5" x14ac:dyDescent="0.2">
      <c r="A82" s="3" t="s">
        <v>389</v>
      </c>
      <c r="B82" s="4" t="s">
        <v>158</v>
      </c>
      <c r="C82" s="3" t="s">
        <v>0</v>
      </c>
      <c r="D82" s="6">
        <v>150000</v>
      </c>
      <c r="E82" s="6">
        <v>150000</v>
      </c>
      <c r="F82" s="6">
        <v>150000</v>
      </c>
    </row>
    <row r="83" spans="1:6" ht="25.5" x14ac:dyDescent="0.2">
      <c r="A83" s="7" t="s">
        <v>15</v>
      </c>
      <c r="B83" s="8" t="s">
        <v>158</v>
      </c>
      <c r="C83" s="8" t="s">
        <v>16</v>
      </c>
      <c r="D83" s="9" t="s">
        <v>159</v>
      </c>
      <c r="E83" s="9" t="s">
        <v>159</v>
      </c>
      <c r="F83" s="9" t="s">
        <v>159</v>
      </c>
    </row>
    <row r="84" spans="1:6" ht="102" x14ac:dyDescent="0.2">
      <c r="A84" s="3" t="s">
        <v>390</v>
      </c>
      <c r="B84" s="4" t="s">
        <v>161</v>
      </c>
      <c r="C84" s="3" t="s">
        <v>0</v>
      </c>
      <c r="D84" s="6">
        <v>50000</v>
      </c>
      <c r="E84" s="6">
        <v>50000</v>
      </c>
      <c r="F84" s="6">
        <v>50000</v>
      </c>
    </row>
    <row r="85" spans="1:6" ht="25.5" x14ac:dyDescent="0.2">
      <c r="A85" s="7" t="s">
        <v>15</v>
      </c>
      <c r="B85" s="8" t="s">
        <v>161</v>
      </c>
      <c r="C85" s="8" t="s">
        <v>16</v>
      </c>
      <c r="D85" s="9" t="s">
        <v>136</v>
      </c>
      <c r="E85" s="9" t="s">
        <v>136</v>
      </c>
      <c r="F85" s="9" t="s">
        <v>136</v>
      </c>
    </row>
    <row r="86" spans="1:6" ht="25.5" x14ac:dyDescent="0.2">
      <c r="A86" s="3" t="s">
        <v>162</v>
      </c>
      <c r="B86" s="4" t="s">
        <v>163</v>
      </c>
      <c r="C86" s="5" t="s">
        <v>0</v>
      </c>
      <c r="D86" s="6">
        <v>5553200</v>
      </c>
      <c r="E86" s="6">
        <v>5604700</v>
      </c>
      <c r="F86" s="6">
        <v>5604700</v>
      </c>
    </row>
    <row r="87" spans="1:6" ht="38.25" x14ac:dyDescent="0.2">
      <c r="A87" s="3" t="s">
        <v>164</v>
      </c>
      <c r="B87" s="4" t="s">
        <v>165</v>
      </c>
      <c r="C87" s="3" t="s">
        <v>0</v>
      </c>
      <c r="D87" s="6">
        <v>3326900</v>
      </c>
      <c r="E87" s="6">
        <v>3378400</v>
      </c>
      <c r="F87" s="6">
        <v>3378400</v>
      </c>
    </row>
    <row r="88" spans="1:6" ht="25.5" x14ac:dyDescent="0.2">
      <c r="A88" s="7" t="s">
        <v>18</v>
      </c>
      <c r="B88" s="8" t="s">
        <v>165</v>
      </c>
      <c r="C88" s="8" t="s">
        <v>19</v>
      </c>
      <c r="D88" s="9" t="s">
        <v>166</v>
      </c>
      <c r="E88" s="9" t="s">
        <v>167</v>
      </c>
      <c r="F88" s="9" t="s">
        <v>167</v>
      </c>
    </row>
    <row r="89" spans="1:6" ht="51" x14ac:dyDescent="0.2">
      <c r="A89" s="3" t="s">
        <v>168</v>
      </c>
      <c r="B89" s="4" t="s">
        <v>169</v>
      </c>
      <c r="C89" s="3" t="s">
        <v>0</v>
      </c>
      <c r="D89" s="6">
        <v>1625300</v>
      </c>
      <c r="E89" s="6">
        <v>1625300</v>
      </c>
      <c r="F89" s="6">
        <v>1625300</v>
      </c>
    </row>
    <row r="90" spans="1:6" ht="25.5" x14ac:dyDescent="0.2">
      <c r="A90" s="7" t="s">
        <v>18</v>
      </c>
      <c r="B90" s="8" t="s">
        <v>169</v>
      </c>
      <c r="C90" s="8" t="s">
        <v>19</v>
      </c>
      <c r="D90" s="9" t="s">
        <v>170</v>
      </c>
      <c r="E90" s="9" t="s">
        <v>170</v>
      </c>
      <c r="F90" s="9" t="s">
        <v>170</v>
      </c>
    </row>
    <row r="91" spans="1:6" x14ac:dyDescent="0.2">
      <c r="A91" s="3" t="s">
        <v>171</v>
      </c>
      <c r="B91" s="4" t="s">
        <v>172</v>
      </c>
      <c r="C91" s="3" t="s">
        <v>0</v>
      </c>
      <c r="D91" s="6">
        <v>575000</v>
      </c>
      <c r="E91" s="6">
        <v>575000</v>
      </c>
      <c r="F91" s="6">
        <v>575000</v>
      </c>
    </row>
    <row r="92" spans="1:6" ht="25.5" x14ac:dyDescent="0.2">
      <c r="A92" s="7" t="s">
        <v>15</v>
      </c>
      <c r="B92" s="8" t="s">
        <v>172</v>
      </c>
      <c r="C92" s="8" t="s">
        <v>16</v>
      </c>
      <c r="D92" s="9" t="s">
        <v>173</v>
      </c>
      <c r="E92" s="9" t="s">
        <v>173</v>
      </c>
      <c r="F92" s="9" t="s">
        <v>173</v>
      </c>
    </row>
    <row r="93" spans="1:6" ht="38.25" x14ac:dyDescent="0.2">
      <c r="A93" s="3" t="s">
        <v>174</v>
      </c>
      <c r="B93" s="4" t="s">
        <v>175</v>
      </c>
      <c r="C93" s="3" t="s">
        <v>0</v>
      </c>
      <c r="D93" s="6">
        <v>1000</v>
      </c>
      <c r="E93" s="6">
        <v>1000</v>
      </c>
      <c r="F93" s="6">
        <v>1000</v>
      </c>
    </row>
    <row r="94" spans="1:6" ht="25.5" x14ac:dyDescent="0.2">
      <c r="A94" s="7" t="s">
        <v>15</v>
      </c>
      <c r="B94" s="8" t="s">
        <v>175</v>
      </c>
      <c r="C94" s="8" t="s">
        <v>16</v>
      </c>
      <c r="D94" s="9" t="s">
        <v>176</v>
      </c>
      <c r="E94" s="9" t="s">
        <v>176</v>
      </c>
      <c r="F94" s="9" t="s">
        <v>176</v>
      </c>
    </row>
    <row r="95" spans="1:6" x14ac:dyDescent="0.2">
      <c r="A95" s="3" t="s">
        <v>177</v>
      </c>
      <c r="B95" s="4" t="s">
        <v>178</v>
      </c>
      <c r="C95" s="3" t="s">
        <v>0</v>
      </c>
      <c r="D95" s="6">
        <v>25000</v>
      </c>
      <c r="E95" s="6">
        <v>25000</v>
      </c>
      <c r="F95" s="6">
        <v>25000</v>
      </c>
    </row>
    <row r="96" spans="1:6" ht="25.5" x14ac:dyDescent="0.2">
      <c r="A96" s="7" t="s">
        <v>15</v>
      </c>
      <c r="B96" s="8" t="s">
        <v>178</v>
      </c>
      <c r="C96" s="8" t="s">
        <v>16</v>
      </c>
      <c r="D96" s="9" t="s">
        <v>179</v>
      </c>
      <c r="E96" s="9" t="s">
        <v>179</v>
      </c>
      <c r="F96" s="9" t="s">
        <v>179</v>
      </c>
    </row>
    <row r="97" spans="1:6" ht="25.5" x14ac:dyDescent="0.2">
      <c r="A97" s="3" t="s">
        <v>180</v>
      </c>
      <c r="B97" s="4" t="s">
        <v>181</v>
      </c>
      <c r="C97" s="5" t="s">
        <v>0</v>
      </c>
      <c r="D97" s="6">
        <v>90000</v>
      </c>
      <c r="E97" s="6">
        <v>90000</v>
      </c>
      <c r="F97" s="6">
        <v>90000</v>
      </c>
    </row>
    <row r="98" spans="1:6" ht="25.5" x14ac:dyDescent="0.2">
      <c r="A98" s="3" t="s">
        <v>182</v>
      </c>
      <c r="B98" s="4" t="s">
        <v>183</v>
      </c>
      <c r="C98" s="3" t="s">
        <v>0</v>
      </c>
      <c r="D98" s="6">
        <v>90000</v>
      </c>
      <c r="E98" s="6">
        <v>90000</v>
      </c>
      <c r="F98" s="6">
        <v>90000</v>
      </c>
    </row>
    <row r="99" spans="1:6" ht="25.5" x14ac:dyDescent="0.2">
      <c r="A99" s="7" t="s">
        <v>15</v>
      </c>
      <c r="B99" s="8" t="s">
        <v>183</v>
      </c>
      <c r="C99" s="8" t="s">
        <v>16</v>
      </c>
      <c r="D99" s="9" t="s">
        <v>184</v>
      </c>
      <c r="E99" s="9" t="s">
        <v>184</v>
      </c>
      <c r="F99" s="9" t="s">
        <v>184</v>
      </c>
    </row>
    <row r="100" spans="1:6" ht="25.5" x14ac:dyDescent="0.2">
      <c r="A100" s="3" t="s">
        <v>185</v>
      </c>
      <c r="B100" s="4" t="s">
        <v>186</v>
      </c>
      <c r="C100" s="5" t="s">
        <v>0</v>
      </c>
      <c r="D100" s="6">
        <v>155018826.93000001</v>
      </c>
      <c r="E100" s="6">
        <v>161835335</v>
      </c>
      <c r="F100" s="6">
        <v>196171343.30000001</v>
      </c>
    </row>
    <row r="101" spans="1:6" ht="25.5" x14ac:dyDescent="0.2">
      <c r="A101" s="3" t="s">
        <v>187</v>
      </c>
      <c r="B101" s="4" t="s">
        <v>188</v>
      </c>
      <c r="C101" s="5" t="s">
        <v>0</v>
      </c>
      <c r="D101" s="6">
        <v>5548300</v>
      </c>
      <c r="E101" s="6">
        <v>4519000</v>
      </c>
      <c r="F101" s="6">
        <v>4519000</v>
      </c>
    </row>
    <row r="102" spans="1:6" ht="38.25" x14ac:dyDescent="0.2">
      <c r="A102" s="3" t="s">
        <v>189</v>
      </c>
      <c r="B102" s="4" t="s">
        <v>190</v>
      </c>
      <c r="C102" s="3" t="s">
        <v>0</v>
      </c>
      <c r="D102" s="6">
        <v>5548300</v>
      </c>
      <c r="E102" s="6">
        <v>4519000</v>
      </c>
      <c r="F102" s="6">
        <v>4519000</v>
      </c>
    </row>
    <row r="103" spans="1:6" ht="25.5" x14ac:dyDescent="0.2">
      <c r="A103" s="7" t="s">
        <v>15</v>
      </c>
      <c r="B103" s="8" t="s">
        <v>190</v>
      </c>
      <c r="C103" s="8" t="s">
        <v>16</v>
      </c>
      <c r="D103" s="9" t="s">
        <v>191</v>
      </c>
      <c r="E103" s="9" t="s">
        <v>192</v>
      </c>
      <c r="F103" s="9" t="s">
        <v>192</v>
      </c>
    </row>
    <row r="104" spans="1:6" ht="25.5" x14ac:dyDescent="0.2">
      <c r="A104" s="3" t="s">
        <v>193</v>
      </c>
      <c r="B104" s="4" t="s">
        <v>194</v>
      </c>
      <c r="C104" s="5" t="s">
        <v>0</v>
      </c>
      <c r="D104" s="6">
        <v>8331091.9299999997</v>
      </c>
      <c r="E104" s="6">
        <v>795000</v>
      </c>
      <c r="F104" s="6">
        <v>20795000</v>
      </c>
    </row>
    <row r="105" spans="1:6" ht="63.75" x14ac:dyDescent="0.2">
      <c r="A105" s="3" t="s">
        <v>195</v>
      </c>
      <c r="B105" s="4" t="s">
        <v>196</v>
      </c>
      <c r="C105" s="3" t="s">
        <v>0</v>
      </c>
      <c r="D105" s="6">
        <v>8331091.9299999997</v>
      </c>
      <c r="E105" s="6">
        <v>795000</v>
      </c>
      <c r="F105" s="6">
        <v>20795000</v>
      </c>
    </row>
    <row r="106" spans="1:6" ht="25.5" x14ac:dyDescent="0.2">
      <c r="A106" s="7" t="s">
        <v>15</v>
      </c>
      <c r="B106" s="8" t="s">
        <v>196</v>
      </c>
      <c r="C106" s="8" t="s">
        <v>16</v>
      </c>
      <c r="D106" s="9" t="s">
        <v>197</v>
      </c>
      <c r="E106" s="9" t="s">
        <v>198</v>
      </c>
      <c r="F106" s="9" t="s">
        <v>199</v>
      </c>
    </row>
    <row r="107" spans="1:6" ht="25.5" x14ac:dyDescent="0.2">
      <c r="A107" s="3" t="s">
        <v>200</v>
      </c>
      <c r="B107" s="4" t="s">
        <v>201</v>
      </c>
      <c r="C107" s="5" t="s">
        <v>0</v>
      </c>
      <c r="D107" s="6">
        <v>56753443.299999997</v>
      </c>
      <c r="E107" s="6">
        <v>61708943.299999997</v>
      </c>
      <c r="F107" s="6">
        <v>61415943.299999997</v>
      </c>
    </row>
    <row r="108" spans="1:6" ht="25.5" x14ac:dyDescent="0.2">
      <c r="A108" s="3" t="s">
        <v>202</v>
      </c>
      <c r="B108" s="4" t="s">
        <v>203</v>
      </c>
      <c r="C108" s="3" t="s">
        <v>0</v>
      </c>
      <c r="D108" s="6">
        <v>56753443.299999997</v>
      </c>
      <c r="E108" s="6">
        <v>61708943.299999997</v>
      </c>
      <c r="F108" s="6">
        <v>61415943.299999997</v>
      </c>
    </row>
    <row r="109" spans="1:6" ht="25.5" x14ac:dyDescent="0.2">
      <c r="A109" s="7" t="s">
        <v>15</v>
      </c>
      <c r="B109" s="8" t="s">
        <v>203</v>
      </c>
      <c r="C109" s="8" t="s">
        <v>16</v>
      </c>
      <c r="D109" s="9" t="s">
        <v>204</v>
      </c>
      <c r="E109" s="9" t="s">
        <v>205</v>
      </c>
      <c r="F109" s="9" t="s">
        <v>206</v>
      </c>
    </row>
    <row r="110" spans="1:6" ht="25.5" x14ac:dyDescent="0.2">
      <c r="A110" s="7" t="s">
        <v>18</v>
      </c>
      <c r="B110" s="8" t="s">
        <v>203</v>
      </c>
      <c r="C110" s="8" t="s">
        <v>19</v>
      </c>
      <c r="D110" s="9" t="s">
        <v>207</v>
      </c>
      <c r="E110" s="9" t="s">
        <v>208</v>
      </c>
      <c r="F110" s="9" t="s">
        <v>208</v>
      </c>
    </row>
    <row r="111" spans="1:6" ht="25.5" x14ac:dyDescent="0.2">
      <c r="A111" s="3" t="s">
        <v>209</v>
      </c>
      <c r="B111" s="4" t="s">
        <v>210</v>
      </c>
      <c r="C111" s="5" t="s">
        <v>0</v>
      </c>
      <c r="D111" s="6">
        <v>84355991.700000003</v>
      </c>
      <c r="E111" s="6">
        <v>94812391.700000003</v>
      </c>
      <c r="F111" s="6">
        <v>109441400</v>
      </c>
    </row>
    <row r="112" spans="1:6" ht="25.5" x14ac:dyDescent="0.2">
      <c r="A112" s="3" t="s">
        <v>211</v>
      </c>
      <c r="B112" s="4" t="s">
        <v>212</v>
      </c>
      <c r="C112" s="3" t="s">
        <v>0</v>
      </c>
      <c r="D112" s="6">
        <v>9999391.6999999993</v>
      </c>
      <c r="E112" s="6">
        <v>9999391.6999999993</v>
      </c>
      <c r="F112" s="6">
        <v>0</v>
      </c>
    </row>
    <row r="113" spans="1:6" ht="25.5" x14ac:dyDescent="0.2">
      <c r="A113" s="7" t="s">
        <v>15</v>
      </c>
      <c r="B113" s="8" t="s">
        <v>212</v>
      </c>
      <c r="C113" s="8" t="s">
        <v>16</v>
      </c>
      <c r="D113" s="9" t="s">
        <v>213</v>
      </c>
      <c r="E113" s="9" t="s">
        <v>213</v>
      </c>
      <c r="F113" s="9" t="s">
        <v>41</v>
      </c>
    </row>
    <row r="114" spans="1:6" ht="25.5" x14ac:dyDescent="0.2">
      <c r="A114" s="3" t="s">
        <v>214</v>
      </c>
      <c r="B114" s="4" t="s">
        <v>215</v>
      </c>
      <c r="C114" s="3" t="s">
        <v>0</v>
      </c>
      <c r="D114" s="6">
        <v>74356600</v>
      </c>
      <c r="E114" s="6">
        <v>84813000</v>
      </c>
      <c r="F114" s="6">
        <v>109441400</v>
      </c>
    </row>
    <row r="115" spans="1:6" ht="25.5" x14ac:dyDescent="0.2">
      <c r="A115" s="7" t="s">
        <v>15</v>
      </c>
      <c r="B115" s="8" t="s">
        <v>215</v>
      </c>
      <c r="C115" s="8" t="s">
        <v>16</v>
      </c>
      <c r="D115" s="9" t="s">
        <v>216</v>
      </c>
      <c r="E115" s="9" t="s">
        <v>217</v>
      </c>
      <c r="F115" s="9" t="s">
        <v>218</v>
      </c>
    </row>
    <row r="116" spans="1:6" ht="25.5" x14ac:dyDescent="0.2">
      <c r="A116" s="3" t="s">
        <v>219</v>
      </c>
      <c r="B116" s="4" t="s">
        <v>220</v>
      </c>
      <c r="C116" s="5" t="s">
        <v>0</v>
      </c>
      <c r="D116" s="6">
        <v>30000</v>
      </c>
      <c r="E116" s="6">
        <v>0</v>
      </c>
      <c r="F116" s="6">
        <v>0</v>
      </c>
    </row>
    <row r="117" spans="1:6" x14ac:dyDescent="0.2">
      <c r="A117" s="3" t="s">
        <v>221</v>
      </c>
      <c r="B117" s="4" t="s">
        <v>222</v>
      </c>
      <c r="C117" s="3" t="s">
        <v>0</v>
      </c>
      <c r="D117" s="6">
        <v>30000</v>
      </c>
      <c r="E117" s="6">
        <v>0</v>
      </c>
      <c r="F117" s="6">
        <v>0</v>
      </c>
    </row>
    <row r="118" spans="1:6" ht="25.5" x14ac:dyDescent="0.2">
      <c r="A118" s="7" t="s">
        <v>15</v>
      </c>
      <c r="B118" s="8" t="s">
        <v>222</v>
      </c>
      <c r="C118" s="8" t="s">
        <v>16</v>
      </c>
      <c r="D118" s="9" t="s">
        <v>223</v>
      </c>
      <c r="E118" s="9" t="s">
        <v>41</v>
      </c>
      <c r="F118" s="9" t="s">
        <v>41</v>
      </c>
    </row>
    <row r="119" spans="1:6" ht="25.5" x14ac:dyDescent="0.2">
      <c r="A119" s="3" t="s">
        <v>224</v>
      </c>
      <c r="B119" s="4" t="s">
        <v>225</v>
      </c>
      <c r="C119" s="5" t="s">
        <v>0</v>
      </c>
      <c r="D119" s="6">
        <v>121892054.98</v>
      </c>
      <c r="E119" s="6">
        <v>121552792.20999999</v>
      </c>
      <c r="F119" s="6">
        <v>121343075.81</v>
      </c>
    </row>
    <row r="120" spans="1:6" ht="25.5" x14ac:dyDescent="0.2">
      <c r="A120" s="3" t="s">
        <v>226</v>
      </c>
      <c r="B120" s="4" t="s">
        <v>227</v>
      </c>
      <c r="C120" s="5" t="s">
        <v>0</v>
      </c>
      <c r="D120" s="6">
        <v>112366346.97</v>
      </c>
      <c r="E120" s="6">
        <v>111512936.31</v>
      </c>
      <c r="F120" s="6">
        <v>111297041.41</v>
      </c>
    </row>
    <row r="121" spans="1:6" ht="25.5" x14ac:dyDescent="0.2">
      <c r="A121" s="3" t="s">
        <v>228</v>
      </c>
      <c r="B121" s="4" t="s">
        <v>229</v>
      </c>
      <c r="C121" s="3" t="s">
        <v>0</v>
      </c>
      <c r="D121" s="6">
        <v>80817610.670000002</v>
      </c>
      <c r="E121" s="6">
        <v>79803672.290000007</v>
      </c>
      <c r="F121" s="6">
        <v>79829777.390000001</v>
      </c>
    </row>
    <row r="122" spans="1:6" ht="63.75" x14ac:dyDescent="0.2">
      <c r="A122" s="7" t="s">
        <v>230</v>
      </c>
      <c r="B122" s="8" t="s">
        <v>229</v>
      </c>
      <c r="C122" s="8" t="s">
        <v>231</v>
      </c>
      <c r="D122" s="9" t="s">
        <v>232</v>
      </c>
      <c r="E122" s="9" t="s">
        <v>233</v>
      </c>
      <c r="F122" s="9" t="s">
        <v>234</v>
      </c>
    </row>
    <row r="123" spans="1:6" ht="25.5" x14ac:dyDescent="0.2">
      <c r="A123" s="7" t="s">
        <v>15</v>
      </c>
      <c r="B123" s="8" t="s">
        <v>229</v>
      </c>
      <c r="C123" s="8" t="s">
        <v>16</v>
      </c>
      <c r="D123" s="9" t="s">
        <v>235</v>
      </c>
      <c r="E123" s="9" t="s">
        <v>235</v>
      </c>
      <c r="F123" s="9" t="s">
        <v>235</v>
      </c>
    </row>
    <row r="124" spans="1:6" x14ac:dyDescent="0.2">
      <c r="A124" s="7" t="s">
        <v>236</v>
      </c>
      <c r="B124" s="8" t="s">
        <v>229</v>
      </c>
      <c r="C124" s="8" t="s">
        <v>237</v>
      </c>
      <c r="D124" s="9" t="s">
        <v>238</v>
      </c>
      <c r="E124" s="9" t="s">
        <v>239</v>
      </c>
      <c r="F124" s="9" t="s">
        <v>239</v>
      </c>
    </row>
    <row r="125" spans="1:6" ht="25.5" x14ac:dyDescent="0.2">
      <c r="A125" s="3" t="s">
        <v>240</v>
      </c>
      <c r="B125" s="4" t="s">
        <v>241</v>
      </c>
      <c r="C125" s="3" t="s">
        <v>0</v>
      </c>
      <c r="D125" s="6">
        <v>4114481.56</v>
      </c>
      <c r="E125" s="6">
        <v>4104009.28</v>
      </c>
      <c r="F125" s="6">
        <v>4104009.28</v>
      </c>
    </row>
    <row r="126" spans="1:6" ht="63.75" x14ac:dyDescent="0.2">
      <c r="A126" s="7" t="s">
        <v>230</v>
      </c>
      <c r="B126" s="8" t="s">
        <v>241</v>
      </c>
      <c r="C126" s="8" t="s">
        <v>231</v>
      </c>
      <c r="D126" s="9" t="s">
        <v>242</v>
      </c>
      <c r="E126" s="9" t="s">
        <v>243</v>
      </c>
      <c r="F126" s="9" t="s">
        <v>243</v>
      </c>
    </row>
    <row r="127" spans="1:6" ht="25.5" x14ac:dyDescent="0.2">
      <c r="A127" s="3" t="s">
        <v>244</v>
      </c>
      <c r="B127" s="4" t="s">
        <v>245</v>
      </c>
      <c r="C127" s="3" t="s">
        <v>0</v>
      </c>
      <c r="D127" s="6">
        <v>7024160.7400000002</v>
      </c>
      <c r="E127" s="6">
        <v>7421860.7400000002</v>
      </c>
      <c r="F127" s="6">
        <v>7179860.7400000002</v>
      </c>
    </row>
    <row r="128" spans="1:6" ht="63.75" x14ac:dyDescent="0.2">
      <c r="A128" s="7" t="s">
        <v>230</v>
      </c>
      <c r="B128" s="8" t="s">
        <v>245</v>
      </c>
      <c r="C128" s="8" t="s">
        <v>231</v>
      </c>
      <c r="D128" s="9" t="s">
        <v>246</v>
      </c>
      <c r="E128" s="9" t="s">
        <v>247</v>
      </c>
      <c r="F128" s="9" t="s">
        <v>247</v>
      </c>
    </row>
    <row r="129" spans="1:6" ht="25.5" x14ac:dyDescent="0.2">
      <c r="A129" s="7" t="s">
        <v>15</v>
      </c>
      <c r="B129" s="8" t="s">
        <v>245</v>
      </c>
      <c r="C129" s="8" t="s">
        <v>16</v>
      </c>
      <c r="D129" s="9" t="s">
        <v>248</v>
      </c>
      <c r="E129" s="9" t="s">
        <v>249</v>
      </c>
      <c r="F129" s="9" t="s">
        <v>250</v>
      </c>
    </row>
    <row r="130" spans="1:6" ht="25.5" x14ac:dyDescent="0.2">
      <c r="A130" s="7" t="s">
        <v>18</v>
      </c>
      <c r="B130" s="8" t="s">
        <v>245</v>
      </c>
      <c r="C130" s="8" t="s">
        <v>19</v>
      </c>
      <c r="D130" s="9" t="s">
        <v>251</v>
      </c>
      <c r="E130" s="9" t="s">
        <v>251</v>
      </c>
      <c r="F130" s="9" t="s">
        <v>251</v>
      </c>
    </row>
    <row r="131" spans="1:6" ht="25.5" x14ac:dyDescent="0.2">
      <c r="A131" s="3" t="s">
        <v>252</v>
      </c>
      <c r="B131" s="4" t="s">
        <v>253</v>
      </c>
      <c r="C131" s="3" t="s">
        <v>0</v>
      </c>
      <c r="D131" s="6">
        <v>16190094</v>
      </c>
      <c r="E131" s="6">
        <v>15963394</v>
      </c>
      <c r="F131" s="6">
        <v>15963394</v>
      </c>
    </row>
    <row r="132" spans="1:6" ht="25.5" x14ac:dyDescent="0.2">
      <c r="A132" s="7" t="s">
        <v>15</v>
      </c>
      <c r="B132" s="8" t="s">
        <v>253</v>
      </c>
      <c r="C132" s="8" t="s">
        <v>16</v>
      </c>
      <c r="D132" s="9" t="s">
        <v>254</v>
      </c>
      <c r="E132" s="9" t="s">
        <v>255</v>
      </c>
      <c r="F132" s="9" t="s">
        <v>255</v>
      </c>
    </row>
    <row r="133" spans="1:6" ht="25.5" x14ac:dyDescent="0.2">
      <c r="A133" s="7" t="s">
        <v>18</v>
      </c>
      <c r="B133" s="8" t="s">
        <v>253</v>
      </c>
      <c r="C133" s="8" t="s">
        <v>19</v>
      </c>
      <c r="D133" s="9" t="s">
        <v>256</v>
      </c>
      <c r="E133" s="9" t="s">
        <v>257</v>
      </c>
      <c r="F133" s="9" t="s">
        <v>257</v>
      </c>
    </row>
    <row r="134" spans="1:6" x14ac:dyDescent="0.2">
      <c r="A134" s="7" t="s">
        <v>236</v>
      </c>
      <c r="B134" s="8" t="s">
        <v>253</v>
      </c>
      <c r="C134" s="8" t="s">
        <v>237</v>
      </c>
      <c r="D134" s="9" t="s">
        <v>258</v>
      </c>
      <c r="E134" s="9" t="s">
        <v>258</v>
      </c>
      <c r="F134" s="9" t="s">
        <v>258</v>
      </c>
    </row>
    <row r="135" spans="1:6" x14ac:dyDescent="0.2">
      <c r="A135" s="3" t="s">
        <v>259</v>
      </c>
      <c r="B135" s="4" t="s">
        <v>260</v>
      </c>
      <c r="C135" s="3" t="s">
        <v>0</v>
      </c>
      <c r="D135" s="6">
        <v>4220000</v>
      </c>
      <c r="E135" s="6">
        <v>4220000</v>
      </c>
      <c r="F135" s="6">
        <v>4220000</v>
      </c>
    </row>
    <row r="136" spans="1:6" ht="25.5" x14ac:dyDescent="0.2">
      <c r="A136" s="7" t="s">
        <v>15</v>
      </c>
      <c r="B136" s="8" t="s">
        <v>260</v>
      </c>
      <c r="C136" s="8" t="s">
        <v>16</v>
      </c>
      <c r="D136" s="9" t="s">
        <v>261</v>
      </c>
      <c r="E136" s="9" t="s">
        <v>261</v>
      </c>
      <c r="F136" s="9" t="s">
        <v>261</v>
      </c>
    </row>
    <row r="137" spans="1:6" x14ac:dyDescent="0.2">
      <c r="A137" s="7" t="s">
        <v>128</v>
      </c>
      <c r="B137" s="8" t="s">
        <v>260</v>
      </c>
      <c r="C137" s="8" t="s">
        <v>129</v>
      </c>
      <c r="D137" s="9" t="s">
        <v>262</v>
      </c>
      <c r="E137" s="9" t="s">
        <v>262</v>
      </c>
      <c r="F137" s="9" t="s">
        <v>262</v>
      </c>
    </row>
    <row r="138" spans="1:6" x14ac:dyDescent="0.2">
      <c r="A138" s="3" t="s">
        <v>263</v>
      </c>
      <c r="B138" s="4" t="s">
        <v>264</v>
      </c>
      <c r="C138" s="5" t="s">
        <v>0</v>
      </c>
      <c r="D138" s="6">
        <v>9519398.0099999998</v>
      </c>
      <c r="E138" s="6">
        <v>10027261.9</v>
      </c>
      <c r="F138" s="6">
        <v>10033440.4</v>
      </c>
    </row>
    <row r="139" spans="1:6" ht="51" x14ac:dyDescent="0.2">
      <c r="A139" s="3" t="s">
        <v>265</v>
      </c>
      <c r="B139" s="4" t="s">
        <v>266</v>
      </c>
      <c r="C139" s="3" t="s">
        <v>0</v>
      </c>
      <c r="D139" s="6">
        <v>9519398.0099999998</v>
      </c>
      <c r="E139" s="6">
        <v>10027261.9</v>
      </c>
      <c r="F139" s="6">
        <v>10033440.4</v>
      </c>
    </row>
    <row r="140" spans="1:6" ht="63.75" x14ac:dyDescent="0.2">
      <c r="A140" s="7" t="s">
        <v>230</v>
      </c>
      <c r="B140" s="8" t="s">
        <v>266</v>
      </c>
      <c r="C140" s="8" t="s">
        <v>231</v>
      </c>
      <c r="D140" s="9" t="s">
        <v>267</v>
      </c>
      <c r="E140" s="9" t="s">
        <v>268</v>
      </c>
      <c r="F140" s="9" t="s">
        <v>269</v>
      </c>
    </row>
    <row r="141" spans="1:6" ht="25.5" x14ac:dyDescent="0.2">
      <c r="A141" s="7" t="s">
        <v>15</v>
      </c>
      <c r="B141" s="8" t="s">
        <v>266</v>
      </c>
      <c r="C141" s="8" t="s">
        <v>16</v>
      </c>
      <c r="D141" s="9" t="s">
        <v>270</v>
      </c>
      <c r="E141" s="9" t="s">
        <v>271</v>
      </c>
      <c r="F141" s="9" t="s">
        <v>272</v>
      </c>
    </row>
    <row r="142" spans="1:6" x14ac:dyDescent="0.2">
      <c r="A142" s="7" t="s">
        <v>236</v>
      </c>
      <c r="B142" s="8" t="s">
        <v>266</v>
      </c>
      <c r="C142" s="8" t="s">
        <v>237</v>
      </c>
      <c r="D142" s="9" t="s">
        <v>273</v>
      </c>
      <c r="E142" s="9" t="s">
        <v>274</v>
      </c>
      <c r="F142" s="9" t="s">
        <v>274</v>
      </c>
    </row>
    <row r="143" spans="1:6" ht="51" x14ac:dyDescent="0.2">
      <c r="A143" s="3" t="s">
        <v>275</v>
      </c>
      <c r="B143" s="4" t="s">
        <v>276</v>
      </c>
      <c r="C143" s="5" t="s">
        <v>0</v>
      </c>
      <c r="D143" s="6">
        <v>6310</v>
      </c>
      <c r="E143" s="6">
        <v>12594</v>
      </c>
      <c r="F143" s="6">
        <v>12594</v>
      </c>
    </row>
    <row r="144" spans="1:6" ht="38.25" x14ac:dyDescent="0.2">
      <c r="A144" s="3" t="s">
        <v>397</v>
      </c>
      <c r="B144" s="4" t="s">
        <v>278</v>
      </c>
      <c r="C144" s="3" t="s">
        <v>0</v>
      </c>
      <c r="D144" s="6">
        <v>6310</v>
      </c>
      <c r="E144" s="6">
        <v>12594</v>
      </c>
      <c r="F144" s="6">
        <v>12594</v>
      </c>
    </row>
    <row r="145" spans="1:6" x14ac:dyDescent="0.2">
      <c r="A145" s="7" t="s">
        <v>236</v>
      </c>
      <c r="B145" s="8" t="s">
        <v>278</v>
      </c>
      <c r="C145" s="8" t="s">
        <v>237</v>
      </c>
      <c r="D145" s="9" t="s">
        <v>279</v>
      </c>
      <c r="E145" s="9" t="s">
        <v>280</v>
      </c>
      <c r="F145" s="9" t="s">
        <v>280</v>
      </c>
    </row>
    <row r="146" spans="1:6" ht="25.5" x14ac:dyDescent="0.2">
      <c r="A146" s="3" t="s">
        <v>281</v>
      </c>
      <c r="B146" s="4" t="s">
        <v>282</v>
      </c>
      <c r="C146" s="5" t="s">
        <v>0</v>
      </c>
      <c r="D146" s="6">
        <v>69124282.769999996</v>
      </c>
      <c r="E146" s="6">
        <v>99602957.430000007</v>
      </c>
      <c r="F146" s="6">
        <v>130895852.33</v>
      </c>
    </row>
    <row r="147" spans="1:6" ht="25.5" x14ac:dyDescent="0.2">
      <c r="A147" s="3" t="s">
        <v>283</v>
      </c>
      <c r="B147" s="4" t="s">
        <v>284</v>
      </c>
      <c r="C147" s="5" t="s">
        <v>0</v>
      </c>
      <c r="D147" s="6">
        <v>27749782.77</v>
      </c>
      <c r="E147" s="6">
        <v>58037957.43</v>
      </c>
      <c r="F147" s="6">
        <v>89330852.329999998</v>
      </c>
    </row>
    <row r="148" spans="1:6" x14ac:dyDescent="0.2">
      <c r="A148" s="3" t="s">
        <v>285</v>
      </c>
      <c r="B148" s="4" t="s">
        <v>286</v>
      </c>
      <c r="C148" s="3" t="s">
        <v>0</v>
      </c>
      <c r="D148" s="6">
        <v>9500000</v>
      </c>
      <c r="E148" s="6">
        <v>18400000</v>
      </c>
      <c r="F148" s="6">
        <v>18400000</v>
      </c>
    </row>
    <row r="149" spans="1:6" ht="25.5" x14ac:dyDescent="0.2">
      <c r="A149" s="7" t="s">
        <v>287</v>
      </c>
      <c r="B149" s="8" t="s">
        <v>286</v>
      </c>
      <c r="C149" s="8" t="s">
        <v>288</v>
      </c>
      <c r="D149" s="9" t="s">
        <v>289</v>
      </c>
      <c r="E149" s="9" t="s">
        <v>290</v>
      </c>
      <c r="F149" s="9" t="s">
        <v>290</v>
      </c>
    </row>
    <row r="150" spans="1:6" ht="25.5" x14ac:dyDescent="0.2">
      <c r="A150" s="3" t="s">
        <v>398</v>
      </c>
      <c r="B150" s="4" t="s">
        <v>292</v>
      </c>
      <c r="C150" s="3" t="s">
        <v>0</v>
      </c>
      <c r="D150" s="6">
        <v>8324990</v>
      </c>
      <c r="E150" s="6">
        <v>28539990</v>
      </c>
      <c r="F150" s="6">
        <v>59858990</v>
      </c>
    </row>
    <row r="151" spans="1:6" ht="38.25" x14ac:dyDescent="0.2">
      <c r="A151" s="7" t="s">
        <v>293</v>
      </c>
      <c r="B151" s="8" t="s">
        <v>292</v>
      </c>
      <c r="C151" s="8" t="s">
        <v>294</v>
      </c>
      <c r="D151" s="9" t="s">
        <v>41</v>
      </c>
      <c r="E151" s="9" t="s">
        <v>295</v>
      </c>
      <c r="F151" s="9" t="s">
        <v>296</v>
      </c>
    </row>
    <row r="152" spans="1:6" x14ac:dyDescent="0.2">
      <c r="A152" s="7" t="s">
        <v>236</v>
      </c>
      <c r="B152" s="8" t="s">
        <v>292</v>
      </c>
      <c r="C152" s="8" t="s">
        <v>237</v>
      </c>
      <c r="D152" s="9" t="s">
        <v>297</v>
      </c>
      <c r="E152" s="9" t="s">
        <v>41</v>
      </c>
      <c r="F152" s="9" t="s">
        <v>41</v>
      </c>
    </row>
    <row r="153" spans="1:6" ht="38.25" x14ac:dyDescent="0.2">
      <c r="A153" s="3" t="s">
        <v>298</v>
      </c>
      <c r="B153" s="4" t="s">
        <v>299</v>
      </c>
      <c r="C153" s="3" t="s">
        <v>0</v>
      </c>
      <c r="D153" s="6">
        <v>9924792.7699999996</v>
      </c>
      <c r="E153" s="6">
        <v>11097967.43</v>
      </c>
      <c r="F153" s="6">
        <v>11071862.33</v>
      </c>
    </row>
    <row r="154" spans="1:6" ht="63.75" x14ac:dyDescent="0.2">
      <c r="A154" s="7" t="s">
        <v>230</v>
      </c>
      <c r="B154" s="8" t="s">
        <v>299</v>
      </c>
      <c r="C154" s="8" t="s">
        <v>231</v>
      </c>
      <c r="D154" s="9" t="s">
        <v>300</v>
      </c>
      <c r="E154" s="9" t="s">
        <v>301</v>
      </c>
      <c r="F154" s="9" t="s">
        <v>302</v>
      </c>
    </row>
    <row r="155" spans="1:6" ht="25.5" x14ac:dyDescent="0.2">
      <c r="A155" s="7" t="s">
        <v>15</v>
      </c>
      <c r="B155" s="8" t="s">
        <v>299</v>
      </c>
      <c r="C155" s="8" t="s">
        <v>16</v>
      </c>
      <c r="D155" s="9" t="s">
        <v>303</v>
      </c>
      <c r="E155" s="9" t="s">
        <v>303</v>
      </c>
      <c r="F155" s="9" t="s">
        <v>303</v>
      </c>
    </row>
    <row r="156" spans="1:6" ht="25.5" x14ac:dyDescent="0.2">
      <c r="A156" s="3" t="s">
        <v>304</v>
      </c>
      <c r="B156" s="4" t="s">
        <v>305</v>
      </c>
      <c r="C156" s="5" t="s">
        <v>0</v>
      </c>
      <c r="D156" s="6">
        <v>41374500</v>
      </c>
      <c r="E156" s="6">
        <v>41565000</v>
      </c>
      <c r="F156" s="6">
        <v>41565000</v>
      </c>
    </row>
    <row r="157" spans="1:6" ht="38.25" x14ac:dyDescent="0.2">
      <c r="A157" s="3" t="s">
        <v>306</v>
      </c>
      <c r="B157" s="4" t="s">
        <v>307</v>
      </c>
      <c r="C157" s="3" t="s">
        <v>0</v>
      </c>
      <c r="D157" s="6">
        <v>41374500</v>
      </c>
      <c r="E157" s="6">
        <v>41565000</v>
      </c>
      <c r="F157" s="6">
        <v>41565000</v>
      </c>
    </row>
    <row r="158" spans="1:6" ht="63.75" x14ac:dyDescent="0.2">
      <c r="A158" s="7" t="s">
        <v>230</v>
      </c>
      <c r="B158" s="8" t="s">
        <v>307</v>
      </c>
      <c r="C158" s="8" t="s">
        <v>231</v>
      </c>
      <c r="D158" s="9" t="s">
        <v>308</v>
      </c>
      <c r="E158" s="9" t="s">
        <v>308</v>
      </c>
      <c r="F158" s="9" t="s">
        <v>308</v>
      </c>
    </row>
    <row r="159" spans="1:6" ht="25.5" x14ac:dyDescent="0.2">
      <c r="A159" s="7" t="s">
        <v>15</v>
      </c>
      <c r="B159" s="8" t="s">
        <v>307</v>
      </c>
      <c r="C159" s="8" t="s">
        <v>16</v>
      </c>
      <c r="D159" s="9" t="s">
        <v>309</v>
      </c>
      <c r="E159" s="9" t="s">
        <v>310</v>
      </c>
      <c r="F159" s="9" t="s">
        <v>310</v>
      </c>
    </row>
    <row r="160" spans="1:6" x14ac:dyDescent="0.2">
      <c r="A160" s="7" t="s">
        <v>236</v>
      </c>
      <c r="B160" s="8" t="s">
        <v>307</v>
      </c>
      <c r="C160" s="8" t="s">
        <v>237</v>
      </c>
      <c r="D160" s="9" t="s">
        <v>311</v>
      </c>
      <c r="E160" s="9" t="s">
        <v>312</v>
      </c>
      <c r="F160" s="9" t="s">
        <v>312</v>
      </c>
    </row>
    <row r="161" spans="1:6" ht="25.5" x14ac:dyDescent="0.2">
      <c r="A161" s="3" t="s">
        <v>313</v>
      </c>
      <c r="B161" s="4" t="s">
        <v>314</v>
      </c>
      <c r="C161" s="5" t="s">
        <v>0</v>
      </c>
      <c r="D161" s="6">
        <v>14461704.07</v>
      </c>
      <c r="E161" s="6">
        <v>14453704.07</v>
      </c>
      <c r="F161" s="6">
        <v>14453704.07</v>
      </c>
    </row>
    <row r="162" spans="1:6" ht="25.5" x14ac:dyDescent="0.2">
      <c r="A162" s="3" t="s">
        <v>315</v>
      </c>
      <c r="B162" s="4" t="s">
        <v>316</v>
      </c>
      <c r="C162" s="3" t="s">
        <v>0</v>
      </c>
      <c r="D162" s="6">
        <v>13710704.07</v>
      </c>
      <c r="E162" s="6">
        <v>13717704.07</v>
      </c>
      <c r="F162" s="6">
        <v>13717704.07</v>
      </c>
    </row>
    <row r="163" spans="1:6" ht="25.5" x14ac:dyDescent="0.2">
      <c r="A163" s="7" t="s">
        <v>18</v>
      </c>
      <c r="B163" s="8" t="s">
        <v>316</v>
      </c>
      <c r="C163" s="8" t="s">
        <v>19</v>
      </c>
      <c r="D163" s="9" t="s">
        <v>317</v>
      </c>
      <c r="E163" s="9" t="s">
        <v>318</v>
      </c>
      <c r="F163" s="9" t="s">
        <v>318</v>
      </c>
    </row>
    <row r="164" spans="1:6" ht="25.5" x14ac:dyDescent="0.2">
      <c r="A164" s="3" t="s">
        <v>319</v>
      </c>
      <c r="B164" s="4" t="s">
        <v>320</v>
      </c>
      <c r="C164" s="3" t="s">
        <v>0</v>
      </c>
      <c r="D164" s="6">
        <v>751000</v>
      </c>
      <c r="E164" s="6">
        <v>736000</v>
      </c>
      <c r="F164" s="6">
        <v>736000</v>
      </c>
    </row>
    <row r="165" spans="1:6" ht="25.5" x14ac:dyDescent="0.2">
      <c r="A165" s="7" t="s">
        <v>15</v>
      </c>
      <c r="B165" s="8" t="s">
        <v>320</v>
      </c>
      <c r="C165" s="8" t="s">
        <v>16</v>
      </c>
      <c r="D165" s="9" t="s">
        <v>321</v>
      </c>
      <c r="E165" s="9" t="s">
        <v>322</v>
      </c>
      <c r="F165" s="9" t="s">
        <v>322</v>
      </c>
    </row>
    <row r="166" spans="1:6" ht="25.5" x14ac:dyDescent="0.2">
      <c r="A166" s="7" t="s">
        <v>18</v>
      </c>
      <c r="B166" s="8" t="s">
        <v>320</v>
      </c>
      <c r="C166" s="8" t="s">
        <v>19</v>
      </c>
      <c r="D166" s="9" t="s">
        <v>323</v>
      </c>
      <c r="E166" s="9" t="s">
        <v>323</v>
      </c>
      <c r="F166" s="9" t="s">
        <v>323</v>
      </c>
    </row>
    <row r="167" spans="1:6" ht="51" x14ac:dyDescent="0.2">
      <c r="A167" s="3" t="s">
        <v>391</v>
      </c>
      <c r="B167" s="4" t="s">
        <v>325</v>
      </c>
      <c r="C167" s="5" t="s">
        <v>0</v>
      </c>
      <c r="D167" s="6">
        <v>1410000</v>
      </c>
      <c r="E167" s="6">
        <v>1410000</v>
      </c>
      <c r="F167" s="6">
        <v>1410000</v>
      </c>
    </row>
    <row r="168" spans="1:6" ht="25.5" x14ac:dyDescent="0.2">
      <c r="A168" s="3" t="s">
        <v>326</v>
      </c>
      <c r="B168" s="4" t="s">
        <v>327</v>
      </c>
      <c r="C168" s="3" t="s">
        <v>0</v>
      </c>
      <c r="D168" s="6">
        <v>1410000</v>
      </c>
      <c r="E168" s="6">
        <v>1410000</v>
      </c>
      <c r="F168" s="6">
        <v>1410000</v>
      </c>
    </row>
    <row r="169" spans="1:6" ht="25.5" x14ac:dyDescent="0.2">
      <c r="A169" s="7" t="s">
        <v>15</v>
      </c>
      <c r="B169" s="8" t="s">
        <v>327</v>
      </c>
      <c r="C169" s="8" t="s">
        <v>16</v>
      </c>
      <c r="D169" s="9" t="s">
        <v>328</v>
      </c>
      <c r="E169" s="9" t="s">
        <v>328</v>
      </c>
      <c r="F169" s="9" t="s">
        <v>328</v>
      </c>
    </row>
    <row r="170" spans="1:6" ht="25.5" x14ac:dyDescent="0.2">
      <c r="A170" s="3" t="s">
        <v>329</v>
      </c>
      <c r="B170" s="4" t="s">
        <v>330</v>
      </c>
      <c r="C170" s="5" t="s">
        <v>0</v>
      </c>
      <c r="D170" s="6">
        <v>100000</v>
      </c>
      <c r="E170" s="6">
        <v>100000</v>
      </c>
      <c r="F170" s="6">
        <v>100000</v>
      </c>
    </row>
    <row r="171" spans="1:6" ht="38.25" x14ac:dyDescent="0.2">
      <c r="A171" s="3" t="s">
        <v>331</v>
      </c>
      <c r="B171" s="4" t="s">
        <v>332</v>
      </c>
      <c r="C171" s="3" t="s">
        <v>0</v>
      </c>
      <c r="D171" s="6">
        <v>100000</v>
      </c>
      <c r="E171" s="6">
        <v>100000</v>
      </c>
      <c r="F171" s="6">
        <v>100000</v>
      </c>
    </row>
    <row r="172" spans="1:6" ht="25.5" x14ac:dyDescent="0.2">
      <c r="A172" s="7" t="s">
        <v>18</v>
      </c>
      <c r="B172" s="8" t="s">
        <v>332</v>
      </c>
      <c r="C172" s="8" t="s">
        <v>19</v>
      </c>
      <c r="D172" s="9" t="s">
        <v>156</v>
      </c>
      <c r="E172" s="9" t="s">
        <v>156</v>
      </c>
      <c r="F172" s="9" t="s">
        <v>156</v>
      </c>
    </row>
    <row r="173" spans="1:6" ht="63.75" x14ac:dyDescent="0.2">
      <c r="A173" s="3" t="s">
        <v>393</v>
      </c>
      <c r="B173" s="4" t="s">
        <v>334</v>
      </c>
      <c r="C173" s="5" t="s">
        <v>0</v>
      </c>
      <c r="D173" s="6">
        <v>100000</v>
      </c>
      <c r="E173" s="6">
        <v>100000</v>
      </c>
      <c r="F173" s="6">
        <v>100000</v>
      </c>
    </row>
    <row r="174" spans="1:6" ht="25.5" x14ac:dyDescent="0.2">
      <c r="A174" s="3" t="s">
        <v>335</v>
      </c>
      <c r="B174" s="4" t="s">
        <v>336</v>
      </c>
      <c r="C174" s="3" t="s">
        <v>0</v>
      </c>
      <c r="D174" s="6">
        <v>100000</v>
      </c>
      <c r="E174" s="6">
        <v>100000</v>
      </c>
      <c r="F174" s="6">
        <v>100000</v>
      </c>
    </row>
    <row r="175" spans="1:6" ht="25.5" x14ac:dyDescent="0.2">
      <c r="A175" s="7" t="s">
        <v>18</v>
      </c>
      <c r="B175" s="8" t="s">
        <v>336</v>
      </c>
      <c r="C175" s="8" t="s">
        <v>19</v>
      </c>
      <c r="D175" s="9" t="s">
        <v>156</v>
      </c>
      <c r="E175" s="9" t="s">
        <v>156</v>
      </c>
      <c r="F175" s="9" t="s">
        <v>156</v>
      </c>
    </row>
    <row r="176" spans="1:6" x14ac:dyDescent="0.2">
      <c r="A176" s="3" t="s">
        <v>337</v>
      </c>
      <c r="B176" s="4" t="s">
        <v>338</v>
      </c>
      <c r="C176" s="5" t="s">
        <v>0</v>
      </c>
      <c r="D176" s="6">
        <v>20963200</v>
      </c>
      <c r="E176" s="6">
        <v>20946200</v>
      </c>
      <c r="F176" s="6">
        <v>20946200</v>
      </c>
    </row>
    <row r="177" spans="1:6" ht="25.5" x14ac:dyDescent="0.2">
      <c r="A177" s="7" t="s">
        <v>339</v>
      </c>
      <c r="B177" s="8" t="s">
        <v>340</v>
      </c>
      <c r="C177" s="10" t="s">
        <v>0</v>
      </c>
      <c r="D177" s="11">
        <v>0</v>
      </c>
      <c r="E177" s="11">
        <v>0</v>
      </c>
      <c r="F177" s="11">
        <v>0</v>
      </c>
    </row>
    <row r="178" spans="1:6" ht="25.5" x14ac:dyDescent="0.2">
      <c r="A178" s="7" t="s">
        <v>18</v>
      </c>
      <c r="B178" s="8" t="s">
        <v>340</v>
      </c>
      <c r="C178" s="8" t="s">
        <v>19</v>
      </c>
      <c r="D178" s="9" t="s">
        <v>41</v>
      </c>
      <c r="E178" s="9" t="s">
        <v>41</v>
      </c>
      <c r="F178" s="9" t="s">
        <v>41</v>
      </c>
    </row>
    <row r="179" spans="1:6" x14ac:dyDescent="0.2">
      <c r="A179" s="7" t="s">
        <v>341</v>
      </c>
      <c r="B179" s="8" t="s">
        <v>342</v>
      </c>
      <c r="C179" s="10" t="s">
        <v>0</v>
      </c>
      <c r="D179" s="11">
        <v>4722887.0999999996</v>
      </c>
      <c r="E179" s="11">
        <v>4722887.08</v>
      </c>
      <c r="F179" s="11">
        <v>4722887.08</v>
      </c>
    </row>
    <row r="180" spans="1:6" ht="63.75" x14ac:dyDescent="0.2">
      <c r="A180" s="7" t="s">
        <v>230</v>
      </c>
      <c r="B180" s="8" t="s">
        <v>342</v>
      </c>
      <c r="C180" s="8" t="s">
        <v>231</v>
      </c>
      <c r="D180" s="9" t="s">
        <v>343</v>
      </c>
      <c r="E180" s="9" t="s">
        <v>344</v>
      </c>
      <c r="F180" s="9" t="s">
        <v>344</v>
      </c>
    </row>
    <row r="181" spans="1:6" ht="25.5" x14ac:dyDescent="0.2">
      <c r="A181" s="7" t="s">
        <v>15</v>
      </c>
      <c r="B181" s="8" t="s">
        <v>342</v>
      </c>
      <c r="C181" s="8" t="s">
        <v>16</v>
      </c>
      <c r="D181" s="9" t="s">
        <v>345</v>
      </c>
      <c r="E181" s="9" t="s">
        <v>345</v>
      </c>
      <c r="F181" s="9" t="s">
        <v>345</v>
      </c>
    </row>
    <row r="182" spans="1:6" ht="25.5" x14ac:dyDescent="0.2">
      <c r="A182" s="7" t="s">
        <v>392</v>
      </c>
      <c r="B182" s="8" t="s">
        <v>347</v>
      </c>
      <c r="C182" s="10" t="s">
        <v>0</v>
      </c>
      <c r="D182" s="11">
        <v>3970112.9</v>
      </c>
      <c r="E182" s="11">
        <v>3970112.92</v>
      </c>
      <c r="F182" s="11">
        <v>3970112.92</v>
      </c>
    </row>
    <row r="183" spans="1:6" ht="63.75" x14ac:dyDescent="0.2">
      <c r="A183" s="7" t="s">
        <v>230</v>
      </c>
      <c r="B183" s="8" t="s">
        <v>347</v>
      </c>
      <c r="C183" s="8" t="s">
        <v>231</v>
      </c>
      <c r="D183" s="9" t="s">
        <v>348</v>
      </c>
      <c r="E183" s="9" t="s">
        <v>349</v>
      </c>
      <c r="F183" s="9" t="s">
        <v>349</v>
      </c>
    </row>
    <row r="184" spans="1:6" ht="25.5" x14ac:dyDescent="0.2">
      <c r="A184" s="7" t="s">
        <v>394</v>
      </c>
      <c r="B184" s="8" t="s">
        <v>351</v>
      </c>
      <c r="C184" s="10" t="s">
        <v>0</v>
      </c>
      <c r="D184" s="11">
        <v>906122.28</v>
      </c>
      <c r="E184" s="11">
        <v>906122.28</v>
      </c>
      <c r="F184" s="11">
        <v>906122.28</v>
      </c>
    </row>
    <row r="185" spans="1:6" ht="63.75" x14ac:dyDescent="0.2">
      <c r="A185" s="7" t="s">
        <v>230</v>
      </c>
      <c r="B185" s="8" t="s">
        <v>351</v>
      </c>
      <c r="C185" s="8" t="s">
        <v>231</v>
      </c>
      <c r="D185" s="9" t="s">
        <v>352</v>
      </c>
      <c r="E185" s="9" t="s">
        <v>352</v>
      </c>
      <c r="F185" s="9" t="s">
        <v>352</v>
      </c>
    </row>
    <row r="186" spans="1:6" ht="25.5" x14ac:dyDescent="0.2">
      <c r="A186" s="7" t="s">
        <v>15</v>
      </c>
      <c r="B186" s="8" t="s">
        <v>351</v>
      </c>
      <c r="C186" s="8" t="s">
        <v>16</v>
      </c>
      <c r="D186" s="9" t="s">
        <v>353</v>
      </c>
      <c r="E186" s="9" t="s">
        <v>353</v>
      </c>
      <c r="F186" s="9" t="s">
        <v>353</v>
      </c>
    </row>
    <row r="187" spans="1:6" ht="25.5" x14ac:dyDescent="0.2">
      <c r="A187" s="7" t="s">
        <v>354</v>
      </c>
      <c r="B187" s="8" t="s">
        <v>355</v>
      </c>
      <c r="C187" s="10" t="s">
        <v>0</v>
      </c>
      <c r="D187" s="11">
        <v>1248877.72</v>
      </c>
      <c r="E187" s="11">
        <v>1248877.72</v>
      </c>
      <c r="F187" s="11">
        <v>1248877.72</v>
      </c>
    </row>
    <row r="188" spans="1:6" ht="63.75" x14ac:dyDescent="0.2">
      <c r="A188" s="7" t="s">
        <v>230</v>
      </c>
      <c r="B188" s="8" t="s">
        <v>355</v>
      </c>
      <c r="C188" s="8" t="s">
        <v>231</v>
      </c>
      <c r="D188" s="9" t="s">
        <v>356</v>
      </c>
      <c r="E188" s="9" t="s">
        <v>356</v>
      </c>
      <c r="F188" s="9" t="s">
        <v>356</v>
      </c>
    </row>
    <row r="189" spans="1:6" x14ac:dyDescent="0.2">
      <c r="A189" s="7" t="s">
        <v>357</v>
      </c>
      <c r="B189" s="8" t="s">
        <v>358</v>
      </c>
      <c r="C189" s="10" t="s">
        <v>0</v>
      </c>
      <c r="D189" s="11">
        <v>100000</v>
      </c>
      <c r="E189" s="11">
        <v>100000</v>
      </c>
      <c r="F189" s="11">
        <v>100000</v>
      </c>
    </row>
    <row r="190" spans="1:6" x14ac:dyDescent="0.2">
      <c r="A190" s="7" t="s">
        <v>236</v>
      </c>
      <c r="B190" s="8" t="s">
        <v>358</v>
      </c>
      <c r="C190" s="8" t="s">
        <v>237</v>
      </c>
      <c r="D190" s="9" t="s">
        <v>156</v>
      </c>
      <c r="E190" s="9" t="s">
        <v>156</v>
      </c>
      <c r="F190" s="9" t="s">
        <v>156</v>
      </c>
    </row>
    <row r="191" spans="1:6" x14ac:dyDescent="0.2">
      <c r="A191" s="7" t="s">
        <v>395</v>
      </c>
      <c r="B191" s="8" t="s">
        <v>360</v>
      </c>
      <c r="C191" s="10" t="s">
        <v>0</v>
      </c>
      <c r="D191" s="11">
        <v>300000</v>
      </c>
      <c r="E191" s="11">
        <v>300000</v>
      </c>
      <c r="F191" s="11">
        <v>300000</v>
      </c>
    </row>
    <row r="192" spans="1:6" ht="25.5" x14ac:dyDescent="0.2">
      <c r="A192" s="7" t="s">
        <v>15</v>
      </c>
      <c r="B192" s="8" t="s">
        <v>360</v>
      </c>
      <c r="C192" s="8" t="s">
        <v>16</v>
      </c>
      <c r="D192" s="9" t="s">
        <v>114</v>
      </c>
      <c r="E192" s="9" t="s">
        <v>114</v>
      </c>
      <c r="F192" s="9" t="s">
        <v>114</v>
      </c>
    </row>
    <row r="193" spans="1:6" ht="25.5" x14ac:dyDescent="0.2">
      <c r="A193" s="7" t="s">
        <v>361</v>
      </c>
      <c r="B193" s="8" t="s">
        <v>362</v>
      </c>
      <c r="C193" s="10" t="s">
        <v>0</v>
      </c>
      <c r="D193" s="11">
        <v>17200</v>
      </c>
      <c r="E193" s="11">
        <v>17200</v>
      </c>
      <c r="F193" s="11">
        <v>17200</v>
      </c>
    </row>
    <row r="194" spans="1:6" ht="25.5" x14ac:dyDescent="0.2">
      <c r="A194" s="7" t="s">
        <v>15</v>
      </c>
      <c r="B194" s="8" t="s">
        <v>362</v>
      </c>
      <c r="C194" s="8" t="s">
        <v>16</v>
      </c>
      <c r="D194" s="9" t="s">
        <v>363</v>
      </c>
      <c r="E194" s="9" t="s">
        <v>363</v>
      </c>
      <c r="F194" s="9" t="s">
        <v>363</v>
      </c>
    </row>
    <row r="195" spans="1:6" ht="51" x14ac:dyDescent="0.2">
      <c r="A195" s="7" t="s">
        <v>396</v>
      </c>
      <c r="B195" s="8" t="s">
        <v>365</v>
      </c>
      <c r="C195" s="10" t="s">
        <v>0</v>
      </c>
      <c r="D195" s="11">
        <v>374000</v>
      </c>
      <c r="E195" s="11">
        <v>353000</v>
      </c>
      <c r="F195" s="11">
        <v>353000</v>
      </c>
    </row>
    <row r="196" spans="1:6" ht="25.5" x14ac:dyDescent="0.2">
      <c r="A196" s="7" t="s">
        <v>15</v>
      </c>
      <c r="B196" s="8" t="s">
        <v>365</v>
      </c>
      <c r="C196" s="8" t="s">
        <v>16</v>
      </c>
      <c r="D196" s="9" t="s">
        <v>366</v>
      </c>
      <c r="E196" s="9" t="s">
        <v>367</v>
      </c>
      <c r="F196" s="9" t="s">
        <v>367</v>
      </c>
    </row>
    <row r="197" spans="1:6" ht="25.5" x14ac:dyDescent="0.2">
      <c r="A197" s="7" t="s">
        <v>368</v>
      </c>
      <c r="B197" s="8" t="s">
        <v>369</v>
      </c>
      <c r="C197" s="10" t="s">
        <v>0</v>
      </c>
      <c r="D197" s="11">
        <v>184000</v>
      </c>
      <c r="E197" s="11">
        <v>184000</v>
      </c>
      <c r="F197" s="11">
        <v>184000</v>
      </c>
    </row>
    <row r="198" spans="1:6" ht="25.5" x14ac:dyDescent="0.2">
      <c r="A198" s="7" t="s">
        <v>15</v>
      </c>
      <c r="B198" s="8" t="s">
        <v>369</v>
      </c>
      <c r="C198" s="8" t="s">
        <v>16</v>
      </c>
      <c r="D198" s="9" t="s">
        <v>370</v>
      </c>
      <c r="E198" s="9" t="s">
        <v>370</v>
      </c>
      <c r="F198" s="9" t="s">
        <v>370</v>
      </c>
    </row>
    <row r="199" spans="1:6" ht="25.5" x14ac:dyDescent="0.2">
      <c r="A199" s="7" t="s">
        <v>371</v>
      </c>
      <c r="B199" s="8" t="s">
        <v>372</v>
      </c>
      <c r="C199" s="10" t="s">
        <v>0</v>
      </c>
      <c r="D199" s="11">
        <v>55000</v>
      </c>
      <c r="E199" s="11">
        <v>55000</v>
      </c>
      <c r="F199" s="11">
        <v>55000</v>
      </c>
    </row>
    <row r="200" spans="1:6" x14ac:dyDescent="0.2">
      <c r="A200" s="7" t="s">
        <v>236</v>
      </c>
      <c r="B200" s="8" t="s">
        <v>372</v>
      </c>
      <c r="C200" s="8" t="s">
        <v>237</v>
      </c>
      <c r="D200" s="9" t="s">
        <v>373</v>
      </c>
      <c r="E200" s="9" t="s">
        <v>373</v>
      </c>
      <c r="F200" s="9" t="s">
        <v>373</v>
      </c>
    </row>
    <row r="201" spans="1:6" x14ac:dyDescent="0.2">
      <c r="A201" s="7" t="s">
        <v>374</v>
      </c>
      <c r="B201" s="8" t="s">
        <v>375</v>
      </c>
      <c r="C201" s="10" t="s">
        <v>0</v>
      </c>
      <c r="D201" s="11">
        <v>255000</v>
      </c>
      <c r="E201" s="11">
        <v>255000</v>
      </c>
      <c r="F201" s="11">
        <v>255000</v>
      </c>
    </row>
    <row r="202" spans="1:6" x14ac:dyDescent="0.2">
      <c r="A202" s="7" t="s">
        <v>236</v>
      </c>
      <c r="B202" s="8" t="s">
        <v>375</v>
      </c>
      <c r="C202" s="8" t="s">
        <v>237</v>
      </c>
      <c r="D202" s="9" t="s">
        <v>376</v>
      </c>
      <c r="E202" s="9" t="s">
        <v>376</v>
      </c>
      <c r="F202" s="9" t="s">
        <v>376</v>
      </c>
    </row>
    <row r="203" spans="1:6" x14ac:dyDescent="0.2">
      <c r="A203" s="7" t="s">
        <v>377</v>
      </c>
      <c r="B203" s="8" t="s">
        <v>378</v>
      </c>
      <c r="C203" s="10" t="s">
        <v>0</v>
      </c>
      <c r="D203" s="11">
        <v>24000</v>
      </c>
      <c r="E203" s="11">
        <v>48000</v>
      </c>
      <c r="F203" s="11">
        <v>48000</v>
      </c>
    </row>
    <row r="204" spans="1:6" x14ac:dyDescent="0.2">
      <c r="A204" s="7" t="s">
        <v>236</v>
      </c>
      <c r="B204" s="8" t="s">
        <v>378</v>
      </c>
      <c r="C204" s="8" t="s">
        <v>237</v>
      </c>
      <c r="D204" s="9" t="s">
        <v>379</v>
      </c>
      <c r="E204" s="9" t="s">
        <v>380</v>
      </c>
      <c r="F204" s="9" t="s">
        <v>380</v>
      </c>
    </row>
    <row r="205" spans="1:6" ht="38.25" x14ac:dyDescent="0.2">
      <c r="A205" s="7" t="s">
        <v>381</v>
      </c>
      <c r="B205" s="8" t="s">
        <v>382</v>
      </c>
      <c r="C205" s="10" t="s">
        <v>0</v>
      </c>
      <c r="D205" s="11">
        <v>8806000</v>
      </c>
      <c r="E205" s="11">
        <v>8786000</v>
      </c>
      <c r="F205" s="11">
        <v>8786000</v>
      </c>
    </row>
    <row r="206" spans="1:6" ht="63.75" x14ac:dyDescent="0.2">
      <c r="A206" s="7" t="s">
        <v>230</v>
      </c>
      <c r="B206" s="8" t="s">
        <v>382</v>
      </c>
      <c r="C206" s="8" t="s">
        <v>231</v>
      </c>
      <c r="D206" s="9" t="s">
        <v>383</v>
      </c>
      <c r="E206" s="9" t="s">
        <v>383</v>
      </c>
      <c r="F206" s="9" t="s">
        <v>383</v>
      </c>
    </row>
    <row r="207" spans="1:6" ht="25.5" x14ac:dyDescent="0.2">
      <c r="A207" s="7" t="s">
        <v>15</v>
      </c>
      <c r="B207" s="8" t="s">
        <v>382</v>
      </c>
      <c r="C207" s="8" t="s">
        <v>16</v>
      </c>
      <c r="D207" s="9" t="s">
        <v>384</v>
      </c>
      <c r="E207" s="9" t="s">
        <v>385</v>
      </c>
      <c r="F207" s="9" t="s">
        <v>385</v>
      </c>
    </row>
    <row r="208" spans="1:6" x14ac:dyDescent="0.2">
      <c r="A208" s="7" t="s">
        <v>236</v>
      </c>
      <c r="B208" s="8" t="s">
        <v>382</v>
      </c>
      <c r="C208" s="8" t="s">
        <v>237</v>
      </c>
      <c r="D208" s="9" t="s">
        <v>176</v>
      </c>
      <c r="E208" s="9" t="s">
        <v>176</v>
      </c>
      <c r="F208" s="9" t="s">
        <v>176</v>
      </c>
    </row>
    <row r="209" spans="1:6" x14ac:dyDescent="0.2">
      <c r="A209" s="12" t="s">
        <v>386</v>
      </c>
      <c r="B209" s="13" t="s">
        <v>0</v>
      </c>
      <c r="C209" s="13" t="s">
        <v>0</v>
      </c>
      <c r="D209" s="6">
        <f>2928981714.27+22000</f>
        <v>2929003714.27</v>
      </c>
      <c r="E209" s="6">
        <f>2984653707.01+3838230.02</f>
        <v>2988491937.0300002</v>
      </c>
      <c r="F209" s="6">
        <f>3184906248.6+3838230.01</f>
        <v>3188744478.6100001</v>
      </c>
    </row>
  </sheetData>
  <mergeCells count="3">
    <mergeCell ref="A1:F1"/>
    <mergeCell ref="A3:F3"/>
    <mergeCell ref="A4:F4"/>
  </mergeCells>
  <pageMargins left="0.78740157480314965" right="0.39370078740157483" top="0.59055118110236227" bottom="0.39370078740157483" header="0.31496062992125984" footer="0.31496062992125984"/>
  <pageSetup paperSize="9" scale="70" orientation="portrait" r:id="rId1"/>
  <headerFooter differentFirst="1">
    <oddHeader>&amp;L&amp;P</oddHeader>
    <firstHeader>&amp;C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05"/>
  <sheetViews>
    <sheetView topLeftCell="A192" workbookViewId="0">
      <selection activeCell="C207" sqref="C207"/>
    </sheetView>
  </sheetViews>
  <sheetFormatPr defaultRowHeight="12.75" x14ac:dyDescent="0.2"/>
  <cols>
    <col min="1" max="1" width="45.33203125" customWidth="1"/>
    <col min="2" max="2" width="15.83203125" customWidth="1"/>
    <col min="3" max="3" width="8.33203125" customWidth="1"/>
    <col min="4" max="6" width="13.83203125" customWidth="1"/>
  </cols>
  <sheetData>
    <row r="1" spans="1:6" ht="47.25" x14ac:dyDescent="0.2">
      <c r="A1" s="2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</row>
    <row r="2" spans="1:6" ht="25.5" x14ac:dyDescent="0.2">
      <c r="A2" s="3" t="s">
        <v>9</v>
      </c>
      <c r="B2" s="4" t="s">
        <v>10</v>
      </c>
      <c r="C2" s="5" t="s">
        <v>0</v>
      </c>
      <c r="D2" s="6">
        <v>2071804261.6500001</v>
      </c>
      <c r="E2" s="6">
        <v>2196582953.3400002</v>
      </c>
      <c r="F2" s="6">
        <v>2329751809.8000002</v>
      </c>
    </row>
    <row r="3" spans="1:6" ht="25.5" x14ac:dyDescent="0.2">
      <c r="A3" s="3" t="s">
        <v>11</v>
      </c>
      <c r="B3" s="4" t="s">
        <v>12</v>
      </c>
      <c r="C3" s="5" t="s">
        <v>0</v>
      </c>
      <c r="D3" s="6">
        <v>902718659.47000003</v>
      </c>
      <c r="E3" s="6">
        <v>966428544.55999994</v>
      </c>
      <c r="F3" s="6">
        <v>1035930520.2</v>
      </c>
    </row>
    <row r="4" spans="1:6" x14ac:dyDescent="0.2">
      <c r="A4" s="3" t="s">
        <v>13</v>
      </c>
      <c r="B4" s="4" t="s">
        <v>14</v>
      </c>
      <c r="C4" s="3" t="s">
        <v>0</v>
      </c>
      <c r="D4" s="6">
        <v>901260011.23000002</v>
      </c>
      <c r="E4" s="6">
        <v>965259326.50999999</v>
      </c>
      <c r="F4" s="6">
        <v>1034761302.15</v>
      </c>
    </row>
    <row r="5" spans="1:6" ht="38.25" x14ac:dyDescent="0.2">
      <c r="A5" s="7" t="s">
        <v>15</v>
      </c>
      <c r="B5" s="8" t="s">
        <v>14</v>
      </c>
      <c r="C5" s="8" t="s">
        <v>16</v>
      </c>
      <c r="D5" s="9" t="s">
        <v>17</v>
      </c>
      <c r="E5" s="9" t="s">
        <v>17</v>
      </c>
      <c r="F5" s="9" t="s">
        <v>17</v>
      </c>
    </row>
    <row r="6" spans="1:6" ht="38.25" x14ac:dyDescent="0.2">
      <c r="A6" s="7" t="s">
        <v>18</v>
      </c>
      <c r="B6" s="8" t="s">
        <v>14</v>
      </c>
      <c r="C6" s="8" t="s">
        <v>19</v>
      </c>
      <c r="D6" s="9" t="s">
        <v>20</v>
      </c>
      <c r="E6" s="9" t="s">
        <v>21</v>
      </c>
      <c r="F6" s="9" t="s">
        <v>22</v>
      </c>
    </row>
    <row r="7" spans="1:6" ht="25.5" x14ac:dyDescent="0.2">
      <c r="A7" s="3" t="s">
        <v>23</v>
      </c>
      <c r="B7" s="4" t="s">
        <v>24</v>
      </c>
      <c r="C7" s="3" t="s">
        <v>0</v>
      </c>
      <c r="D7" s="6">
        <v>1458648.24</v>
      </c>
      <c r="E7" s="6">
        <v>1169218.05</v>
      </c>
      <c r="F7" s="6">
        <v>1169218.05</v>
      </c>
    </row>
    <row r="8" spans="1:6" ht="38.25" x14ac:dyDescent="0.2">
      <c r="A8" s="7" t="s">
        <v>18</v>
      </c>
      <c r="B8" s="8" t="s">
        <v>24</v>
      </c>
      <c r="C8" s="8" t="s">
        <v>19</v>
      </c>
      <c r="D8" s="9" t="s">
        <v>25</v>
      </c>
      <c r="E8" s="9" t="s">
        <v>26</v>
      </c>
      <c r="F8" s="9" t="s">
        <v>26</v>
      </c>
    </row>
    <row r="9" spans="1:6" ht="25.5" x14ac:dyDescent="0.2">
      <c r="A9" s="3" t="s">
        <v>27</v>
      </c>
      <c r="B9" s="4" t="s">
        <v>28</v>
      </c>
      <c r="C9" s="5" t="s">
        <v>0</v>
      </c>
      <c r="D9" s="6">
        <v>898177563.21000004</v>
      </c>
      <c r="E9" s="6">
        <v>962470923.88999999</v>
      </c>
      <c r="F9" s="6">
        <v>1026945782.7</v>
      </c>
    </row>
    <row r="10" spans="1:6" x14ac:dyDescent="0.2">
      <c r="A10" s="3" t="s">
        <v>29</v>
      </c>
      <c r="B10" s="4" t="s">
        <v>30</v>
      </c>
      <c r="C10" s="3" t="s">
        <v>0</v>
      </c>
      <c r="D10" s="6">
        <v>857116398.45000005</v>
      </c>
      <c r="E10" s="6">
        <v>923113953.25999999</v>
      </c>
      <c r="F10" s="6">
        <v>988260232.76999998</v>
      </c>
    </row>
    <row r="11" spans="1:6" ht="38.25" x14ac:dyDescent="0.2">
      <c r="A11" s="7" t="s">
        <v>18</v>
      </c>
      <c r="B11" s="8" t="s">
        <v>30</v>
      </c>
      <c r="C11" s="8" t="s">
        <v>19</v>
      </c>
      <c r="D11" s="9" t="s">
        <v>31</v>
      </c>
      <c r="E11" s="9" t="s">
        <v>32</v>
      </c>
      <c r="F11" s="9" t="s">
        <v>33</v>
      </c>
    </row>
    <row r="12" spans="1:6" ht="25.5" x14ac:dyDescent="0.2">
      <c r="A12" s="3" t="s">
        <v>34</v>
      </c>
      <c r="B12" s="4" t="s">
        <v>35</v>
      </c>
      <c r="C12" s="3" t="s">
        <v>0</v>
      </c>
      <c r="D12" s="6">
        <v>29480907.960000001</v>
      </c>
      <c r="E12" s="6">
        <v>28583970.629999999</v>
      </c>
      <c r="F12" s="6">
        <v>27912549.93</v>
      </c>
    </row>
    <row r="13" spans="1:6" ht="38.25" x14ac:dyDescent="0.2">
      <c r="A13" s="7" t="s">
        <v>18</v>
      </c>
      <c r="B13" s="8" t="s">
        <v>35</v>
      </c>
      <c r="C13" s="8" t="s">
        <v>19</v>
      </c>
      <c r="D13" s="9" t="s">
        <v>36</v>
      </c>
      <c r="E13" s="9" t="s">
        <v>37</v>
      </c>
      <c r="F13" s="9" t="s">
        <v>38</v>
      </c>
    </row>
    <row r="14" spans="1:6" ht="38.25" x14ac:dyDescent="0.2">
      <c r="A14" s="3" t="s">
        <v>39</v>
      </c>
      <c r="B14" s="4" t="s">
        <v>40</v>
      </c>
      <c r="C14" s="3" t="s">
        <v>0</v>
      </c>
      <c r="D14" s="6">
        <v>0</v>
      </c>
      <c r="E14" s="6">
        <v>0</v>
      </c>
      <c r="F14" s="6">
        <v>0</v>
      </c>
    </row>
    <row r="15" spans="1:6" ht="38.25" x14ac:dyDescent="0.2">
      <c r="A15" s="7" t="s">
        <v>18</v>
      </c>
      <c r="B15" s="8" t="s">
        <v>40</v>
      </c>
      <c r="C15" s="8" t="s">
        <v>19</v>
      </c>
      <c r="D15" s="9" t="s">
        <v>41</v>
      </c>
      <c r="E15" s="9" t="s">
        <v>41</v>
      </c>
      <c r="F15" s="9" t="s">
        <v>41</v>
      </c>
    </row>
    <row r="16" spans="1:6" ht="25.5" x14ac:dyDescent="0.2">
      <c r="A16" s="3" t="s">
        <v>42</v>
      </c>
      <c r="B16" s="4" t="s">
        <v>43</v>
      </c>
      <c r="C16" s="3" t="s">
        <v>0</v>
      </c>
      <c r="D16" s="6">
        <v>11580256.800000001</v>
      </c>
      <c r="E16" s="6">
        <v>10773000</v>
      </c>
      <c r="F16" s="6">
        <v>10773000</v>
      </c>
    </row>
    <row r="17" spans="1:6" ht="38.25" x14ac:dyDescent="0.2">
      <c r="A17" s="7" t="s">
        <v>18</v>
      </c>
      <c r="B17" s="8" t="s">
        <v>43</v>
      </c>
      <c r="C17" s="8" t="s">
        <v>19</v>
      </c>
      <c r="D17" s="9" t="s">
        <v>44</v>
      </c>
      <c r="E17" s="9" t="s">
        <v>45</v>
      </c>
      <c r="F17" s="9" t="s">
        <v>45</v>
      </c>
    </row>
    <row r="18" spans="1:6" ht="25.5" x14ac:dyDescent="0.2">
      <c r="A18" s="3" t="s">
        <v>46</v>
      </c>
      <c r="B18" s="4" t="s">
        <v>47</v>
      </c>
      <c r="C18" s="5" t="s">
        <v>0</v>
      </c>
      <c r="D18" s="6">
        <v>258567038.97</v>
      </c>
      <c r="E18" s="6">
        <v>255379484.88999999</v>
      </c>
      <c r="F18" s="6">
        <v>254571506.90000001</v>
      </c>
    </row>
    <row r="19" spans="1:6" ht="25.5" x14ac:dyDescent="0.2">
      <c r="A19" s="3" t="s">
        <v>48</v>
      </c>
      <c r="B19" s="4" t="s">
        <v>49</v>
      </c>
      <c r="C19" s="3" t="s">
        <v>0</v>
      </c>
      <c r="D19" s="6">
        <v>246419432.56999999</v>
      </c>
      <c r="E19" s="6">
        <v>245318516.13</v>
      </c>
      <c r="F19" s="6">
        <v>245073409.38</v>
      </c>
    </row>
    <row r="20" spans="1:6" ht="38.25" x14ac:dyDescent="0.2">
      <c r="A20" s="7" t="s">
        <v>15</v>
      </c>
      <c r="B20" s="8" t="s">
        <v>49</v>
      </c>
      <c r="C20" s="8" t="s">
        <v>16</v>
      </c>
      <c r="D20" s="9" t="s">
        <v>50</v>
      </c>
      <c r="E20" s="9" t="s">
        <v>41</v>
      </c>
      <c r="F20" s="9" t="s">
        <v>41</v>
      </c>
    </row>
    <row r="21" spans="1:6" ht="38.25" x14ac:dyDescent="0.2">
      <c r="A21" s="7" t="s">
        <v>18</v>
      </c>
      <c r="B21" s="8" t="s">
        <v>49</v>
      </c>
      <c r="C21" s="8" t="s">
        <v>19</v>
      </c>
      <c r="D21" s="9" t="s">
        <v>51</v>
      </c>
      <c r="E21" s="9" t="s">
        <v>52</v>
      </c>
      <c r="F21" s="9" t="s">
        <v>53</v>
      </c>
    </row>
    <row r="22" spans="1:6" x14ac:dyDescent="0.2">
      <c r="A22" s="3" t="s">
        <v>54</v>
      </c>
      <c r="B22" s="4" t="s">
        <v>55</v>
      </c>
      <c r="C22" s="3" t="s">
        <v>0</v>
      </c>
      <c r="D22" s="6">
        <v>12147606.4</v>
      </c>
      <c r="E22" s="6">
        <v>10060968.76</v>
      </c>
      <c r="F22" s="6">
        <v>9498097.5199999996</v>
      </c>
    </row>
    <row r="23" spans="1:6" ht="38.25" x14ac:dyDescent="0.2">
      <c r="A23" s="7" t="s">
        <v>18</v>
      </c>
      <c r="B23" s="8" t="s">
        <v>55</v>
      </c>
      <c r="C23" s="8" t="s">
        <v>19</v>
      </c>
      <c r="D23" s="9" t="s">
        <v>56</v>
      </c>
      <c r="E23" s="9" t="s">
        <v>57</v>
      </c>
      <c r="F23" s="9" t="s">
        <v>58</v>
      </c>
    </row>
    <row r="24" spans="1:6" ht="25.5" x14ac:dyDescent="0.2">
      <c r="A24" s="3" t="s">
        <v>59</v>
      </c>
      <c r="B24" s="4" t="s">
        <v>60</v>
      </c>
      <c r="C24" s="5" t="s">
        <v>0</v>
      </c>
      <c r="D24" s="6">
        <v>12341000</v>
      </c>
      <c r="E24" s="6">
        <v>12304000</v>
      </c>
      <c r="F24" s="6">
        <v>12304000</v>
      </c>
    </row>
    <row r="25" spans="1:6" ht="25.5" x14ac:dyDescent="0.2">
      <c r="A25" s="3" t="s">
        <v>61</v>
      </c>
      <c r="B25" s="4" t="s">
        <v>62</v>
      </c>
      <c r="C25" s="3" t="s">
        <v>0</v>
      </c>
      <c r="D25" s="6">
        <v>12341000</v>
      </c>
      <c r="E25" s="6">
        <v>12304000</v>
      </c>
      <c r="F25" s="6">
        <v>12304000</v>
      </c>
    </row>
    <row r="26" spans="1:6" ht="38.25" x14ac:dyDescent="0.2">
      <c r="A26" s="7" t="s">
        <v>18</v>
      </c>
      <c r="B26" s="8" t="s">
        <v>62</v>
      </c>
      <c r="C26" s="8" t="s">
        <v>19</v>
      </c>
      <c r="D26" s="9" t="s">
        <v>63</v>
      </c>
      <c r="E26" s="9" t="s">
        <v>64</v>
      </c>
      <c r="F26" s="9" t="s">
        <v>64</v>
      </c>
    </row>
    <row r="27" spans="1:6" ht="38.25" x14ac:dyDescent="0.2">
      <c r="A27" s="3" t="s">
        <v>65</v>
      </c>
      <c r="B27" s="4" t="s">
        <v>66</v>
      </c>
      <c r="C27" s="5" t="s">
        <v>0</v>
      </c>
      <c r="D27" s="6">
        <v>93874000</v>
      </c>
      <c r="E27" s="6">
        <v>94879000</v>
      </c>
      <c r="F27" s="6">
        <v>94879000</v>
      </c>
    </row>
    <row r="28" spans="1:6" ht="38.25" x14ac:dyDescent="0.2">
      <c r="A28" s="3" t="s">
        <v>67</v>
      </c>
      <c r="B28" s="4" t="s">
        <v>68</v>
      </c>
      <c r="C28" s="3" t="s">
        <v>0</v>
      </c>
      <c r="D28" s="6">
        <v>93640000</v>
      </c>
      <c r="E28" s="6">
        <v>94645000</v>
      </c>
      <c r="F28" s="6">
        <v>94645000</v>
      </c>
    </row>
    <row r="29" spans="1:6" ht="38.25" x14ac:dyDescent="0.2">
      <c r="A29" s="7" t="s">
        <v>18</v>
      </c>
      <c r="B29" s="8" t="s">
        <v>68</v>
      </c>
      <c r="C29" s="8" t="s">
        <v>19</v>
      </c>
      <c r="D29" s="9" t="s">
        <v>69</v>
      </c>
      <c r="E29" s="9" t="s">
        <v>70</v>
      </c>
      <c r="F29" s="9" t="s">
        <v>70</v>
      </c>
    </row>
    <row r="30" spans="1:6" ht="38.25" x14ac:dyDescent="0.2">
      <c r="A30" s="3" t="s">
        <v>71</v>
      </c>
      <c r="B30" s="4" t="s">
        <v>72</v>
      </c>
      <c r="C30" s="3" t="s">
        <v>0</v>
      </c>
      <c r="D30" s="6">
        <v>234000</v>
      </c>
      <c r="E30" s="6">
        <v>234000</v>
      </c>
      <c r="F30" s="6">
        <v>234000</v>
      </c>
    </row>
    <row r="31" spans="1:6" ht="38.25" x14ac:dyDescent="0.2">
      <c r="A31" s="7" t="s">
        <v>18</v>
      </c>
      <c r="B31" s="8" t="s">
        <v>72</v>
      </c>
      <c r="C31" s="8" t="s">
        <v>19</v>
      </c>
      <c r="D31" s="9" t="s">
        <v>73</v>
      </c>
      <c r="E31" s="9" t="s">
        <v>73</v>
      </c>
      <c r="F31" s="9" t="s">
        <v>73</v>
      </c>
    </row>
    <row r="32" spans="1:6" ht="25.5" x14ac:dyDescent="0.2">
      <c r="A32" s="3" t="s">
        <v>74</v>
      </c>
      <c r="B32" s="4" t="s">
        <v>75</v>
      </c>
      <c r="C32" s="5" t="s">
        <v>0</v>
      </c>
      <c r="D32" s="6">
        <v>361853018.55000001</v>
      </c>
      <c r="E32" s="6">
        <v>253096318.55000001</v>
      </c>
      <c r="F32" s="6">
        <v>253096318.55000001</v>
      </c>
    </row>
    <row r="33" spans="1:6" ht="25.5" x14ac:dyDescent="0.2">
      <c r="A33" s="3" t="s">
        <v>76</v>
      </c>
      <c r="B33" s="4" t="s">
        <v>77</v>
      </c>
      <c r="C33" s="5" t="s">
        <v>0</v>
      </c>
      <c r="D33" s="6">
        <v>45961837.009999998</v>
      </c>
      <c r="E33" s="6">
        <v>46228837.009999998</v>
      </c>
      <c r="F33" s="6">
        <v>46228837.009999998</v>
      </c>
    </row>
    <row r="34" spans="1:6" ht="38.25" x14ac:dyDescent="0.2">
      <c r="A34" s="3" t="s">
        <v>78</v>
      </c>
      <c r="B34" s="4" t="s">
        <v>79</v>
      </c>
      <c r="C34" s="3" t="s">
        <v>0</v>
      </c>
      <c r="D34" s="6">
        <v>45693837.009999998</v>
      </c>
      <c r="E34" s="6">
        <v>45693837.009999998</v>
      </c>
      <c r="F34" s="6">
        <v>45693837.009999998</v>
      </c>
    </row>
    <row r="35" spans="1:6" ht="38.25" x14ac:dyDescent="0.2">
      <c r="A35" s="7" t="s">
        <v>18</v>
      </c>
      <c r="B35" s="8" t="s">
        <v>79</v>
      </c>
      <c r="C35" s="8" t="s">
        <v>19</v>
      </c>
      <c r="D35" s="9" t="s">
        <v>80</v>
      </c>
      <c r="E35" s="9" t="s">
        <v>80</v>
      </c>
      <c r="F35" s="9" t="s">
        <v>80</v>
      </c>
    </row>
    <row r="36" spans="1:6" ht="25.5" x14ac:dyDescent="0.2">
      <c r="A36" s="3" t="s">
        <v>81</v>
      </c>
      <c r="B36" s="4" t="s">
        <v>82</v>
      </c>
      <c r="C36" s="3" t="s">
        <v>0</v>
      </c>
      <c r="D36" s="6">
        <v>268000</v>
      </c>
      <c r="E36" s="6">
        <v>535000</v>
      </c>
      <c r="F36" s="6">
        <v>535000</v>
      </c>
    </row>
    <row r="37" spans="1:6" ht="38.25" x14ac:dyDescent="0.2">
      <c r="A37" s="7" t="s">
        <v>18</v>
      </c>
      <c r="B37" s="8" t="s">
        <v>82</v>
      </c>
      <c r="C37" s="8" t="s">
        <v>19</v>
      </c>
      <c r="D37" s="9" t="s">
        <v>83</v>
      </c>
      <c r="E37" s="9" t="s">
        <v>84</v>
      </c>
      <c r="F37" s="9" t="s">
        <v>84</v>
      </c>
    </row>
    <row r="38" spans="1:6" ht="38.25" x14ac:dyDescent="0.2">
      <c r="A38" s="3" t="s">
        <v>85</v>
      </c>
      <c r="B38" s="4" t="s">
        <v>86</v>
      </c>
      <c r="C38" s="5" t="s">
        <v>0</v>
      </c>
      <c r="D38" s="6">
        <v>242602227.02000001</v>
      </c>
      <c r="E38" s="6">
        <v>133543527.02</v>
      </c>
      <c r="F38" s="6">
        <v>133543527.02</v>
      </c>
    </row>
    <row r="39" spans="1:6" ht="25.5" x14ac:dyDescent="0.2">
      <c r="A39" s="3" t="s">
        <v>87</v>
      </c>
      <c r="B39" s="4" t="s">
        <v>88</v>
      </c>
      <c r="C39" s="3" t="s">
        <v>0</v>
      </c>
      <c r="D39" s="6">
        <v>66637803.939999998</v>
      </c>
      <c r="E39" s="6">
        <v>67003803.939999998</v>
      </c>
      <c r="F39" s="6">
        <v>67003803.939999998</v>
      </c>
    </row>
    <row r="40" spans="1:6" ht="38.25" x14ac:dyDescent="0.2">
      <c r="A40" s="7" t="s">
        <v>18</v>
      </c>
      <c r="B40" s="8" t="s">
        <v>88</v>
      </c>
      <c r="C40" s="8" t="s">
        <v>19</v>
      </c>
      <c r="D40" s="9" t="s">
        <v>89</v>
      </c>
      <c r="E40" s="9" t="s">
        <v>90</v>
      </c>
      <c r="F40" s="9" t="s">
        <v>90</v>
      </c>
    </row>
    <row r="41" spans="1:6" ht="38.25" x14ac:dyDescent="0.2">
      <c r="A41" s="3" t="s">
        <v>91</v>
      </c>
      <c r="B41" s="4" t="s">
        <v>92</v>
      </c>
      <c r="C41" s="3" t="s">
        <v>0</v>
      </c>
      <c r="D41" s="6">
        <v>5566702.8899999997</v>
      </c>
      <c r="E41" s="6">
        <v>5566702.8899999997</v>
      </c>
      <c r="F41" s="6">
        <v>5566702.8899999997</v>
      </c>
    </row>
    <row r="42" spans="1:6" ht="38.25" x14ac:dyDescent="0.2">
      <c r="A42" s="7" t="s">
        <v>18</v>
      </c>
      <c r="B42" s="8" t="s">
        <v>92</v>
      </c>
      <c r="C42" s="8" t="s">
        <v>19</v>
      </c>
      <c r="D42" s="9" t="s">
        <v>93</v>
      </c>
      <c r="E42" s="9" t="s">
        <v>93</v>
      </c>
      <c r="F42" s="9" t="s">
        <v>93</v>
      </c>
    </row>
    <row r="43" spans="1:6" ht="25.5" x14ac:dyDescent="0.2">
      <c r="A43" s="3" t="s">
        <v>94</v>
      </c>
      <c r="B43" s="4" t="s">
        <v>95</v>
      </c>
      <c r="C43" s="3" t="s">
        <v>0</v>
      </c>
      <c r="D43" s="6">
        <v>29503114.809999999</v>
      </c>
      <c r="E43" s="6">
        <v>29506114.809999999</v>
      </c>
      <c r="F43" s="6">
        <v>29506114.809999999</v>
      </c>
    </row>
    <row r="44" spans="1:6" ht="38.25" x14ac:dyDescent="0.2">
      <c r="A44" s="7" t="s">
        <v>18</v>
      </c>
      <c r="B44" s="8" t="s">
        <v>95</v>
      </c>
      <c r="C44" s="8" t="s">
        <v>19</v>
      </c>
      <c r="D44" s="9" t="s">
        <v>96</v>
      </c>
      <c r="E44" s="9" t="s">
        <v>97</v>
      </c>
      <c r="F44" s="9" t="s">
        <v>97</v>
      </c>
    </row>
    <row r="45" spans="1:6" x14ac:dyDescent="0.2">
      <c r="A45" s="3" t="s">
        <v>98</v>
      </c>
      <c r="B45" s="4" t="s">
        <v>99</v>
      </c>
      <c r="C45" s="3" t="s">
        <v>0</v>
      </c>
      <c r="D45" s="6">
        <v>31375905.379999999</v>
      </c>
      <c r="E45" s="6">
        <v>31466905.379999999</v>
      </c>
      <c r="F45" s="6">
        <v>31466905.379999999</v>
      </c>
    </row>
    <row r="46" spans="1:6" ht="38.25" x14ac:dyDescent="0.2">
      <c r="A46" s="7" t="s">
        <v>18</v>
      </c>
      <c r="B46" s="8" t="s">
        <v>99</v>
      </c>
      <c r="C46" s="8" t="s">
        <v>19</v>
      </c>
      <c r="D46" s="9" t="s">
        <v>100</v>
      </c>
      <c r="E46" s="9" t="s">
        <v>101</v>
      </c>
      <c r="F46" s="9" t="s">
        <v>101</v>
      </c>
    </row>
    <row r="47" spans="1:6" x14ac:dyDescent="0.2">
      <c r="A47" s="3" t="s">
        <v>102</v>
      </c>
      <c r="B47" s="4" t="s">
        <v>103</v>
      </c>
      <c r="C47" s="3" t="s">
        <v>0</v>
      </c>
      <c r="D47" s="6">
        <v>109518700</v>
      </c>
      <c r="E47" s="6">
        <v>0</v>
      </c>
      <c r="F47" s="6">
        <v>0</v>
      </c>
    </row>
    <row r="48" spans="1:6" ht="38.25" x14ac:dyDescent="0.2">
      <c r="A48" s="7" t="s">
        <v>104</v>
      </c>
      <c r="B48" s="8" t="s">
        <v>103</v>
      </c>
      <c r="C48" s="8" t="s">
        <v>105</v>
      </c>
      <c r="D48" s="9" t="s">
        <v>106</v>
      </c>
      <c r="E48" s="9" t="s">
        <v>41</v>
      </c>
      <c r="F48" s="9" t="s">
        <v>41</v>
      </c>
    </row>
    <row r="49" spans="1:6" ht="38.25" x14ac:dyDescent="0.2">
      <c r="A49" s="3" t="s">
        <v>107</v>
      </c>
      <c r="B49" s="4" t="s">
        <v>108</v>
      </c>
      <c r="C49" s="5" t="s">
        <v>0</v>
      </c>
      <c r="D49" s="6">
        <v>10682377.789999999</v>
      </c>
      <c r="E49" s="6">
        <v>10682377.789999999</v>
      </c>
      <c r="F49" s="6">
        <v>10682377.789999999</v>
      </c>
    </row>
    <row r="50" spans="1:6" ht="25.5" x14ac:dyDescent="0.2">
      <c r="A50" s="3" t="s">
        <v>87</v>
      </c>
      <c r="B50" s="4" t="s">
        <v>109</v>
      </c>
      <c r="C50" s="3" t="s">
        <v>0</v>
      </c>
      <c r="D50" s="6">
        <v>10682377.789999999</v>
      </c>
      <c r="E50" s="6">
        <v>10682377.789999999</v>
      </c>
      <c r="F50" s="6">
        <v>10682377.789999999</v>
      </c>
    </row>
    <row r="51" spans="1:6" ht="38.25" x14ac:dyDescent="0.2">
      <c r="A51" s="7" t="s">
        <v>18</v>
      </c>
      <c r="B51" s="8" t="s">
        <v>109</v>
      </c>
      <c r="C51" s="8" t="s">
        <v>19</v>
      </c>
      <c r="D51" s="9" t="s">
        <v>110</v>
      </c>
      <c r="E51" s="9" t="s">
        <v>110</v>
      </c>
      <c r="F51" s="9" t="s">
        <v>110</v>
      </c>
    </row>
    <row r="52" spans="1:6" ht="38.25" x14ac:dyDescent="0.2">
      <c r="A52" s="3" t="s">
        <v>111</v>
      </c>
      <c r="B52" s="4" t="s">
        <v>112</v>
      </c>
      <c r="C52" s="5" t="s">
        <v>0</v>
      </c>
      <c r="D52" s="6">
        <v>62606576.729999997</v>
      </c>
      <c r="E52" s="6">
        <v>62641576.729999997</v>
      </c>
      <c r="F52" s="6">
        <v>62641576.729999997</v>
      </c>
    </row>
    <row r="53" spans="1:6" ht="25.5" x14ac:dyDescent="0.2">
      <c r="A53" s="3" t="s">
        <v>87</v>
      </c>
      <c r="B53" s="4" t="s">
        <v>113</v>
      </c>
      <c r="C53" s="3" t="s">
        <v>0</v>
      </c>
      <c r="D53" s="6">
        <v>572000</v>
      </c>
      <c r="E53" s="6">
        <v>572000</v>
      </c>
      <c r="F53" s="6">
        <v>572000</v>
      </c>
    </row>
    <row r="54" spans="1:6" ht="38.25" x14ac:dyDescent="0.2">
      <c r="A54" s="7" t="s">
        <v>15</v>
      </c>
      <c r="B54" s="8" t="s">
        <v>113</v>
      </c>
      <c r="C54" s="8" t="s">
        <v>16</v>
      </c>
      <c r="D54" s="9" t="s">
        <v>114</v>
      </c>
      <c r="E54" s="9" t="s">
        <v>114</v>
      </c>
      <c r="F54" s="9" t="s">
        <v>114</v>
      </c>
    </row>
    <row r="55" spans="1:6" ht="38.25" x14ac:dyDescent="0.2">
      <c r="A55" s="7" t="s">
        <v>18</v>
      </c>
      <c r="B55" s="8" t="s">
        <v>113</v>
      </c>
      <c r="C55" s="8" t="s">
        <v>19</v>
      </c>
      <c r="D55" s="9" t="s">
        <v>115</v>
      </c>
      <c r="E55" s="9" t="s">
        <v>115</v>
      </c>
      <c r="F55" s="9" t="s">
        <v>115</v>
      </c>
    </row>
    <row r="56" spans="1:6" ht="25.5" x14ac:dyDescent="0.2">
      <c r="A56" s="3" t="s">
        <v>116</v>
      </c>
      <c r="B56" s="4" t="s">
        <v>117</v>
      </c>
      <c r="C56" s="3" t="s">
        <v>0</v>
      </c>
      <c r="D56" s="6">
        <v>13361748</v>
      </c>
      <c r="E56" s="6">
        <v>13361748</v>
      </c>
      <c r="F56" s="6">
        <v>13361748</v>
      </c>
    </row>
    <row r="57" spans="1:6" ht="38.25" x14ac:dyDescent="0.2">
      <c r="A57" s="7" t="s">
        <v>18</v>
      </c>
      <c r="B57" s="8" t="s">
        <v>117</v>
      </c>
      <c r="C57" s="8" t="s">
        <v>19</v>
      </c>
      <c r="D57" s="9" t="s">
        <v>118</v>
      </c>
      <c r="E57" s="9" t="s">
        <v>118</v>
      </c>
      <c r="F57" s="9" t="s">
        <v>118</v>
      </c>
    </row>
    <row r="58" spans="1:6" ht="25.5" x14ac:dyDescent="0.2">
      <c r="A58" s="3" t="s">
        <v>61</v>
      </c>
      <c r="B58" s="4" t="s">
        <v>119</v>
      </c>
      <c r="C58" s="3" t="s">
        <v>0</v>
      </c>
      <c r="D58" s="6">
        <v>48672828.729999997</v>
      </c>
      <c r="E58" s="6">
        <v>48707828.729999997</v>
      </c>
      <c r="F58" s="6">
        <v>48707828.729999997</v>
      </c>
    </row>
    <row r="59" spans="1:6" ht="38.25" x14ac:dyDescent="0.2">
      <c r="A59" s="7" t="s">
        <v>18</v>
      </c>
      <c r="B59" s="8" t="s">
        <v>119</v>
      </c>
      <c r="C59" s="8" t="s">
        <v>19</v>
      </c>
      <c r="D59" s="9" t="s">
        <v>120</v>
      </c>
      <c r="E59" s="9" t="s">
        <v>121</v>
      </c>
      <c r="F59" s="9" t="s">
        <v>121</v>
      </c>
    </row>
    <row r="60" spans="1:6" ht="25.5" x14ac:dyDescent="0.2">
      <c r="A60" s="3" t="s">
        <v>122</v>
      </c>
      <c r="B60" s="4" t="s">
        <v>123</v>
      </c>
      <c r="C60" s="5" t="s">
        <v>0</v>
      </c>
      <c r="D60" s="6">
        <v>9437165.3200000003</v>
      </c>
      <c r="E60" s="6">
        <v>11099746.41</v>
      </c>
      <c r="F60" s="6">
        <v>12764244.74</v>
      </c>
    </row>
    <row r="61" spans="1:6" ht="25.5" x14ac:dyDescent="0.2">
      <c r="A61" s="3" t="s">
        <v>124</v>
      </c>
      <c r="B61" s="4" t="s">
        <v>125</v>
      </c>
      <c r="C61" s="5" t="s">
        <v>0</v>
      </c>
      <c r="D61" s="6">
        <v>7829700</v>
      </c>
      <c r="E61" s="6">
        <v>7801000</v>
      </c>
      <c r="F61" s="6">
        <v>7801000</v>
      </c>
    </row>
    <row r="62" spans="1:6" ht="25.5" x14ac:dyDescent="0.2">
      <c r="A62" s="3" t="s">
        <v>126</v>
      </c>
      <c r="B62" s="4" t="s">
        <v>127</v>
      </c>
      <c r="C62" s="3" t="s">
        <v>0</v>
      </c>
      <c r="D62" s="6">
        <v>7829700</v>
      </c>
      <c r="E62" s="6">
        <v>7801000</v>
      </c>
      <c r="F62" s="6">
        <v>7801000</v>
      </c>
    </row>
    <row r="63" spans="1:6" ht="25.5" x14ac:dyDescent="0.2">
      <c r="A63" s="7" t="s">
        <v>128</v>
      </c>
      <c r="B63" s="8" t="s">
        <v>127</v>
      </c>
      <c r="C63" s="8" t="s">
        <v>129</v>
      </c>
      <c r="D63" s="9" t="s">
        <v>130</v>
      </c>
      <c r="E63" s="9" t="s">
        <v>131</v>
      </c>
      <c r="F63" s="9" t="s">
        <v>131</v>
      </c>
    </row>
    <row r="64" spans="1:6" ht="51" x14ac:dyDescent="0.2">
      <c r="A64" s="3" t="s">
        <v>132</v>
      </c>
      <c r="B64" s="4" t="s">
        <v>133</v>
      </c>
      <c r="C64" s="5" t="s">
        <v>0</v>
      </c>
      <c r="D64" s="6">
        <v>1607465.32</v>
      </c>
      <c r="E64" s="6">
        <v>3298746.41</v>
      </c>
      <c r="F64" s="6">
        <v>4963244.74</v>
      </c>
    </row>
    <row r="65" spans="1:6" ht="38.25" x14ac:dyDescent="0.2">
      <c r="A65" s="3" t="s">
        <v>134</v>
      </c>
      <c r="B65" s="4" t="s">
        <v>135</v>
      </c>
      <c r="C65" s="3" t="s">
        <v>0</v>
      </c>
      <c r="D65" s="6">
        <v>50000</v>
      </c>
      <c r="E65" s="6">
        <v>0</v>
      </c>
      <c r="F65" s="6">
        <v>0</v>
      </c>
    </row>
    <row r="66" spans="1:6" ht="25.5" x14ac:dyDescent="0.2">
      <c r="A66" s="7" t="s">
        <v>128</v>
      </c>
      <c r="B66" s="8" t="s">
        <v>135</v>
      </c>
      <c r="C66" s="8" t="s">
        <v>129</v>
      </c>
      <c r="D66" s="9" t="s">
        <v>136</v>
      </c>
      <c r="E66" s="9" t="s">
        <v>41</v>
      </c>
      <c r="F66" s="9" t="s">
        <v>41</v>
      </c>
    </row>
    <row r="67" spans="1:6" ht="63.75" x14ac:dyDescent="0.2">
      <c r="A67" s="3" t="s">
        <v>137</v>
      </c>
      <c r="B67" s="4" t="s">
        <v>138</v>
      </c>
      <c r="C67" s="3" t="s">
        <v>0</v>
      </c>
      <c r="D67" s="6">
        <v>1557465.32</v>
      </c>
      <c r="E67" s="6">
        <v>1029468</v>
      </c>
      <c r="F67" s="6">
        <v>1029468</v>
      </c>
    </row>
    <row r="68" spans="1:6" ht="25.5" x14ac:dyDescent="0.2">
      <c r="A68" s="7" t="s">
        <v>128</v>
      </c>
      <c r="B68" s="8" t="s">
        <v>138</v>
      </c>
      <c r="C68" s="8" t="s">
        <v>129</v>
      </c>
      <c r="D68" s="9" t="s">
        <v>139</v>
      </c>
      <c r="E68" s="9" t="s">
        <v>140</v>
      </c>
      <c r="F68" s="9" t="s">
        <v>140</v>
      </c>
    </row>
    <row r="69" spans="1:6" ht="38.25" x14ac:dyDescent="0.2">
      <c r="A69" s="3" t="s">
        <v>141</v>
      </c>
      <c r="B69" s="4" t="s">
        <v>142</v>
      </c>
      <c r="C69" s="3" t="s">
        <v>0</v>
      </c>
      <c r="D69" s="6">
        <v>0</v>
      </c>
      <c r="E69" s="6">
        <v>2269278.41</v>
      </c>
      <c r="F69" s="6">
        <v>3933776.74</v>
      </c>
    </row>
    <row r="70" spans="1:6" ht="38.25" x14ac:dyDescent="0.2">
      <c r="A70" s="7" t="s">
        <v>104</v>
      </c>
      <c r="B70" s="8" t="s">
        <v>142</v>
      </c>
      <c r="C70" s="8" t="s">
        <v>105</v>
      </c>
      <c r="D70" s="9" t="s">
        <v>41</v>
      </c>
      <c r="E70" s="9" t="s">
        <v>143</v>
      </c>
      <c r="F70" s="9" t="s">
        <v>144</v>
      </c>
    </row>
    <row r="71" spans="1:6" ht="38.25" x14ac:dyDescent="0.2">
      <c r="A71" s="3" t="s">
        <v>145</v>
      </c>
      <c r="B71" s="4" t="s">
        <v>146</v>
      </c>
      <c r="C71" s="5" t="s">
        <v>0</v>
      </c>
      <c r="D71" s="6">
        <v>3300000</v>
      </c>
      <c r="E71" s="6">
        <v>3300000</v>
      </c>
      <c r="F71" s="6">
        <v>3300000</v>
      </c>
    </row>
    <row r="72" spans="1:6" ht="25.5" x14ac:dyDescent="0.2">
      <c r="A72" s="3" t="s">
        <v>147</v>
      </c>
      <c r="B72" s="4" t="s">
        <v>148</v>
      </c>
      <c r="C72" s="5" t="s">
        <v>0</v>
      </c>
      <c r="D72" s="6">
        <v>3000000</v>
      </c>
      <c r="E72" s="6">
        <v>3000000</v>
      </c>
      <c r="F72" s="6">
        <v>3000000</v>
      </c>
    </row>
    <row r="73" spans="1:6" ht="25.5" x14ac:dyDescent="0.2">
      <c r="A73" s="3" t="s">
        <v>149</v>
      </c>
      <c r="B73" s="4" t="s">
        <v>150</v>
      </c>
      <c r="C73" s="3" t="s">
        <v>0</v>
      </c>
      <c r="D73" s="6">
        <v>3000000</v>
      </c>
      <c r="E73" s="6">
        <v>3000000</v>
      </c>
      <c r="F73" s="6">
        <v>3000000</v>
      </c>
    </row>
    <row r="74" spans="1:6" ht="38.25" x14ac:dyDescent="0.2">
      <c r="A74" s="7" t="s">
        <v>18</v>
      </c>
      <c r="B74" s="8" t="s">
        <v>150</v>
      </c>
      <c r="C74" s="8" t="s">
        <v>19</v>
      </c>
      <c r="D74" s="9" t="s">
        <v>151</v>
      </c>
      <c r="E74" s="9" t="s">
        <v>151</v>
      </c>
      <c r="F74" s="9" t="s">
        <v>151</v>
      </c>
    </row>
    <row r="75" spans="1:6" ht="38.25" x14ac:dyDescent="0.2">
      <c r="A75" s="3" t="s">
        <v>152</v>
      </c>
      <c r="B75" s="4" t="s">
        <v>153</v>
      </c>
      <c r="C75" s="5" t="s">
        <v>0</v>
      </c>
      <c r="D75" s="6">
        <v>300000</v>
      </c>
      <c r="E75" s="6">
        <v>300000</v>
      </c>
      <c r="F75" s="6">
        <v>300000</v>
      </c>
    </row>
    <row r="76" spans="1:6" ht="102" x14ac:dyDescent="0.2">
      <c r="A76" s="3" t="s">
        <v>154</v>
      </c>
      <c r="B76" s="4" t="s">
        <v>155</v>
      </c>
      <c r="C76" s="3" t="s">
        <v>0</v>
      </c>
      <c r="D76" s="6">
        <v>100000</v>
      </c>
      <c r="E76" s="6">
        <v>100000</v>
      </c>
      <c r="F76" s="6">
        <v>100000</v>
      </c>
    </row>
    <row r="77" spans="1:6" ht="38.25" x14ac:dyDescent="0.2">
      <c r="A77" s="7" t="s">
        <v>15</v>
      </c>
      <c r="B77" s="8" t="s">
        <v>155</v>
      </c>
      <c r="C77" s="8" t="s">
        <v>16</v>
      </c>
      <c r="D77" s="9" t="s">
        <v>156</v>
      </c>
      <c r="E77" s="9" t="s">
        <v>156</v>
      </c>
      <c r="F77" s="9" t="s">
        <v>156</v>
      </c>
    </row>
    <row r="78" spans="1:6" ht="89.25" x14ac:dyDescent="0.2">
      <c r="A78" s="3" t="s">
        <v>157</v>
      </c>
      <c r="B78" s="4" t="s">
        <v>158</v>
      </c>
      <c r="C78" s="3" t="s">
        <v>0</v>
      </c>
      <c r="D78" s="6">
        <v>150000</v>
      </c>
      <c r="E78" s="6">
        <v>150000</v>
      </c>
      <c r="F78" s="6">
        <v>150000</v>
      </c>
    </row>
    <row r="79" spans="1:6" ht="38.25" x14ac:dyDescent="0.2">
      <c r="A79" s="7" t="s">
        <v>15</v>
      </c>
      <c r="B79" s="8" t="s">
        <v>158</v>
      </c>
      <c r="C79" s="8" t="s">
        <v>16</v>
      </c>
      <c r="D79" s="9" t="s">
        <v>159</v>
      </c>
      <c r="E79" s="9" t="s">
        <v>159</v>
      </c>
      <c r="F79" s="9" t="s">
        <v>159</v>
      </c>
    </row>
    <row r="80" spans="1:6" ht="114.75" x14ac:dyDescent="0.2">
      <c r="A80" s="3" t="s">
        <v>160</v>
      </c>
      <c r="B80" s="4" t="s">
        <v>161</v>
      </c>
      <c r="C80" s="3" t="s">
        <v>0</v>
      </c>
      <c r="D80" s="6">
        <v>50000</v>
      </c>
      <c r="E80" s="6">
        <v>50000</v>
      </c>
      <c r="F80" s="6">
        <v>50000</v>
      </c>
    </row>
    <row r="81" spans="1:6" ht="38.25" x14ac:dyDescent="0.2">
      <c r="A81" s="7" t="s">
        <v>15</v>
      </c>
      <c r="B81" s="8" t="s">
        <v>161</v>
      </c>
      <c r="C81" s="8" t="s">
        <v>16</v>
      </c>
      <c r="D81" s="9" t="s">
        <v>136</v>
      </c>
      <c r="E81" s="9" t="s">
        <v>136</v>
      </c>
      <c r="F81" s="9" t="s">
        <v>136</v>
      </c>
    </row>
    <row r="82" spans="1:6" ht="38.25" x14ac:dyDescent="0.2">
      <c r="A82" s="3" t="s">
        <v>162</v>
      </c>
      <c r="B82" s="4" t="s">
        <v>163</v>
      </c>
      <c r="C82" s="5" t="s">
        <v>0</v>
      </c>
      <c r="D82" s="6">
        <v>5553200</v>
      </c>
      <c r="E82" s="6">
        <v>5604700</v>
      </c>
      <c r="F82" s="6">
        <v>5604700</v>
      </c>
    </row>
    <row r="83" spans="1:6" ht="38.25" x14ac:dyDescent="0.2">
      <c r="A83" s="3" t="s">
        <v>164</v>
      </c>
      <c r="B83" s="4" t="s">
        <v>165</v>
      </c>
      <c r="C83" s="3" t="s">
        <v>0</v>
      </c>
      <c r="D83" s="6">
        <v>3326900</v>
      </c>
      <c r="E83" s="6">
        <v>3378400</v>
      </c>
      <c r="F83" s="6">
        <v>3378400</v>
      </c>
    </row>
    <row r="84" spans="1:6" ht="38.25" x14ac:dyDescent="0.2">
      <c r="A84" s="7" t="s">
        <v>18</v>
      </c>
      <c r="B84" s="8" t="s">
        <v>165</v>
      </c>
      <c r="C84" s="8" t="s">
        <v>19</v>
      </c>
      <c r="D84" s="9" t="s">
        <v>166</v>
      </c>
      <c r="E84" s="9" t="s">
        <v>167</v>
      </c>
      <c r="F84" s="9" t="s">
        <v>167</v>
      </c>
    </row>
    <row r="85" spans="1:6" ht="51" x14ac:dyDescent="0.2">
      <c r="A85" s="3" t="s">
        <v>168</v>
      </c>
      <c r="B85" s="4" t="s">
        <v>169</v>
      </c>
      <c r="C85" s="3" t="s">
        <v>0</v>
      </c>
      <c r="D85" s="6">
        <v>1625300</v>
      </c>
      <c r="E85" s="6">
        <v>1625300</v>
      </c>
      <c r="F85" s="6">
        <v>1625300</v>
      </c>
    </row>
    <row r="86" spans="1:6" ht="38.25" x14ac:dyDescent="0.2">
      <c r="A86" s="7" t="s">
        <v>18</v>
      </c>
      <c r="B86" s="8" t="s">
        <v>169</v>
      </c>
      <c r="C86" s="8" t="s">
        <v>19</v>
      </c>
      <c r="D86" s="9" t="s">
        <v>170</v>
      </c>
      <c r="E86" s="9" t="s">
        <v>170</v>
      </c>
      <c r="F86" s="9" t="s">
        <v>170</v>
      </c>
    </row>
    <row r="87" spans="1:6" ht="25.5" x14ac:dyDescent="0.2">
      <c r="A87" s="3" t="s">
        <v>171</v>
      </c>
      <c r="B87" s="4" t="s">
        <v>172</v>
      </c>
      <c r="C87" s="3" t="s">
        <v>0</v>
      </c>
      <c r="D87" s="6">
        <v>575000</v>
      </c>
      <c r="E87" s="6">
        <v>575000</v>
      </c>
      <c r="F87" s="6">
        <v>575000</v>
      </c>
    </row>
    <row r="88" spans="1:6" ht="38.25" x14ac:dyDescent="0.2">
      <c r="A88" s="7" t="s">
        <v>15</v>
      </c>
      <c r="B88" s="8" t="s">
        <v>172</v>
      </c>
      <c r="C88" s="8" t="s">
        <v>16</v>
      </c>
      <c r="D88" s="9" t="s">
        <v>173</v>
      </c>
      <c r="E88" s="9" t="s">
        <v>173</v>
      </c>
      <c r="F88" s="9" t="s">
        <v>173</v>
      </c>
    </row>
    <row r="89" spans="1:6" ht="38.25" x14ac:dyDescent="0.2">
      <c r="A89" s="3" t="s">
        <v>174</v>
      </c>
      <c r="B89" s="4" t="s">
        <v>175</v>
      </c>
      <c r="C89" s="3" t="s">
        <v>0</v>
      </c>
      <c r="D89" s="6">
        <v>1000</v>
      </c>
      <c r="E89" s="6">
        <v>1000</v>
      </c>
      <c r="F89" s="6">
        <v>1000</v>
      </c>
    </row>
    <row r="90" spans="1:6" ht="38.25" x14ac:dyDescent="0.2">
      <c r="A90" s="7" t="s">
        <v>15</v>
      </c>
      <c r="B90" s="8" t="s">
        <v>175</v>
      </c>
      <c r="C90" s="8" t="s">
        <v>16</v>
      </c>
      <c r="D90" s="9" t="s">
        <v>176</v>
      </c>
      <c r="E90" s="9" t="s">
        <v>176</v>
      </c>
      <c r="F90" s="9" t="s">
        <v>176</v>
      </c>
    </row>
    <row r="91" spans="1:6" ht="25.5" x14ac:dyDescent="0.2">
      <c r="A91" s="3" t="s">
        <v>177</v>
      </c>
      <c r="B91" s="4" t="s">
        <v>178</v>
      </c>
      <c r="C91" s="3" t="s">
        <v>0</v>
      </c>
      <c r="D91" s="6">
        <v>25000</v>
      </c>
      <c r="E91" s="6">
        <v>25000</v>
      </c>
      <c r="F91" s="6">
        <v>25000</v>
      </c>
    </row>
    <row r="92" spans="1:6" ht="38.25" x14ac:dyDescent="0.2">
      <c r="A92" s="7" t="s">
        <v>15</v>
      </c>
      <c r="B92" s="8" t="s">
        <v>178</v>
      </c>
      <c r="C92" s="8" t="s">
        <v>16</v>
      </c>
      <c r="D92" s="9" t="s">
        <v>179</v>
      </c>
      <c r="E92" s="9" t="s">
        <v>179</v>
      </c>
      <c r="F92" s="9" t="s">
        <v>179</v>
      </c>
    </row>
    <row r="93" spans="1:6" ht="25.5" x14ac:dyDescent="0.2">
      <c r="A93" s="3" t="s">
        <v>180</v>
      </c>
      <c r="B93" s="4" t="s">
        <v>181</v>
      </c>
      <c r="C93" s="5" t="s">
        <v>0</v>
      </c>
      <c r="D93" s="6">
        <v>90000</v>
      </c>
      <c r="E93" s="6">
        <v>90000</v>
      </c>
      <c r="F93" s="6">
        <v>90000</v>
      </c>
    </row>
    <row r="94" spans="1:6" ht="25.5" x14ac:dyDescent="0.2">
      <c r="A94" s="3" t="s">
        <v>182</v>
      </c>
      <c r="B94" s="4" t="s">
        <v>183</v>
      </c>
      <c r="C94" s="3" t="s">
        <v>0</v>
      </c>
      <c r="D94" s="6">
        <v>90000</v>
      </c>
      <c r="E94" s="6">
        <v>90000</v>
      </c>
      <c r="F94" s="6">
        <v>90000</v>
      </c>
    </row>
    <row r="95" spans="1:6" ht="38.25" x14ac:dyDescent="0.2">
      <c r="A95" s="7" t="s">
        <v>15</v>
      </c>
      <c r="B95" s="8" t="s">
        <v>183</v>
      </c>
      <c r="C95" s="8" t="s">
        <v>16</v>
      </c>
      <c r="D95" s="9" t="s">
        <v>184</v>
      </c>
      <c r="E95" s="9" t="s">
        <v>184</v>
      </c>
      <c r="F95" s="9" t="s">
        <v>184</v>
      </c>
    </row>
    <row r="96" spans="1:6" ht="25.5" x14ac:dyDescent="0.2">
      <c r="A96" s="3" t="s">
        <v>185</v>
      </c>
      <c r="B96" s="4" t="s">
        <v>186</v>
      </c>
      <c r="C96" s="5" t="s">
        <v>0</v>
      </c>
      <c r="D96" s="6">
        <v>155018826.93000001</v>
      </c>
      <c r="E96" s="6">
        <v>161835335</v>
      </c>
      <c r="F96" s="6">
        <v>196171343.30000001</v>
      </c>
    </row>
    <row r="97" spans="1:6" ht="25.5" x14ac:dyDescent="0.2">
      <c r="A97" s="3" t="s">
        <v>187</v>
      </c>
      <c r="B97" s="4" t="s">
        <v>188</v>
      </c>
      <c r="C97" s="5" t="s">
        <v>0</v>
      </c>
      <c r="D97" s="6">
        <v>5548300</v>
      </c>
      <c r="E97" s="6">
        <v>4519000</v>
      </c>
      <c r="F97" s="6">
        <v>4519000</v>
      </c>
    </row>
    <row r="98" spans="1:6" ht="38.25" x14ac:dyDescent="0.2">
      <c r="A98" s="3" t="s">
        <v>189</v>
      </c>
      <c r="B98" s="4" t="s">
        <v>190</v>
      </c>
      <c r="C98" s="3" t="s">
        <v>0</v>
      </c>
      <c r="D98" s="6">
        <v>5548300</v>
      </c>
      <c r="E98" s="6">
        <v>4519000</v>
      </c>
      <c r="F98" s="6">
        <v>4519000</v>
      </c>
    </row>
    <row r="99" spans="1:6" ht="38.25" x14ac:dyDescent="0.2">
      <c r="A99" s="7" t="s">
        <v>15</v>
      </c>
      <c r="B99" s="8" t="s">
        <v>190</v>
      </c>
      <c r="C99" s="8" t="s">
        <v>16</v>
      </c>
      <c r="D99" s="9" t="s">
        <v>191</v>
      </c>
      <c r="E99" s="9" t="s">
        <v>192</v>
      </c>
      <c r="F99" s="9" t="s">
        <v>192</v>
      </c>
    </row>
    <row r="100" spans="1:6" ht="25.5" x14ac:dyDescent="0.2">
      <c r="A100" s="3" t="s">
        <v>193</v>
      </c>
      <c r="B100" s="4" t="s">
        <v>194</v>
      </c>
      <c r="C100" s="5" t="s">
        <v>0</v>
      </c>
      <c r="D100" s="6">
        <v>8331091.9299999997</v>
      </c>
      <c r="E100" s="6">
        <v>795000</v>
      </c>
      <c r="F100" s="6">
        <v>20795000</v>
      </c>
    </row>
    <row r="101" spans="1:6" ht="76.5" x14ac:dyDescent="0.2">
      <c r="A101" s="3" t="s">
        <v>195</v>
      </c>
      <c r="B101" s="4" t="s">
        <v>196</v>
      </c>
      <c r="C101" s="3" t="s">
        <v>0</v>
      </c>
      <c r="D101" s="6">
        <v>8331091.9299999997</v>
      </c>
      <c r="E101" s="6">
        <v>795000</v>
      </c>
      <c r="F101" s="6">
        <v>20795000</v>
      </c>
    </row>
    <row r="102" spans="1:6" ht="38.25" x14ac:dyDescent="0.2">
      <c r="A102" s="7" t="s">
        <v>15</v>
      </c>
      <c r="B102" s="8" t="s">
        <v>196</v>
      </c>
      <c r="C102" s="8" t="s">
        <v>16</v>
      </c>
      <c r="D102" s="9" t="s">
        <v>197</v>
      </c>
      <c r="E102" s="9" t="s">
        <v>198</v>
      </c>
      <c r="F102" s="9" t="s">
        <v>199</v>
      </c>
    </row>
    <row r="103" spans="1:6" ht="25.5" x14ac:dyDescent="0.2">
      <c r="A103" s="3" t="s">
        <v>200</v>
      </c>
      <c r="B103" s="4" t="s">
        <v>201</v>
      </c>
      <c r="C103" s="5" t="s">
        <v>0</v>
      </c>
      <c r="D103" s="6">
        <v>56753443.299999997</v>
      </c>
      <c r="E103" s="6">
        <v>61708943.299999997</v>
      </c>
      <c r="F103" s="6">
        <v>61415943.299999997</v>
      </c>
    </row>
    <row r="104" spans="1:6" ht="25.5" x14ac:dyDescent="0.2">
      <c r="A104" s="3" t="s">
        <v>202</v>
      </c>
      <c r="B104" s="4" t="s">
        <v>203</v>
      </c>
      <c r="C104" s="3" t="s">
        <v>0</v>
      </c>
      <c r="D104" s="6">
        <v>56753443.299999997</v>
      </c>
      <c r="E104" s="6">
        <v>61708943.299999997</v>
      </c>
      <c r="F104" s="6">
        <v>61415943.299999997</v>
      </c>
    </row>
    <row r="105" spans="1:6" ht="38.25" x14ac:dyDescent="0.2">
      <c r="A105" s="7" t="s">
        <v>15</v>
      </c>
      <c r="B105" s="8" t="s">
        <v>203</v>
      </c>
      <c r="C105" s="8" t="s">
        <v>16</v>
      </c>
      <c r="D105" s="9" t="s">
        <v>204</v>
      </c>
      <c r="E105" s="9" t="s">
        <v>205</v>
      </c>
      <c r="F105" s="9" t="s">
        <v>206</v>
      </c>
    </row>
    <row r="106" spans="1:6" ht="38.25" x14ac:dyDescent="0.2">
      <c r="A106" s="7" t="s">
        <v>18</v>
      </c>
      <c r="B106" s="8" t="s">
        <v>203</v>
      </c>
      <c r="C106" s="8" t="s">
        <v>19</v>
      </c>
      <c r="D106" s="9" t="s">
        <v>207</v>
      </c>
      <c r="E106" s="9" t="s">
        <v>208</v>
      </c>
      <c r="F106" s="9" t="s">
        <v>208</v>
      </c>
    </row>
    <row r="107" spans="1:6" ht="38.25" x14ac:dyDescent="0.2">
      <c r="A107" s="3" t="s">
        <v>209</v>
      </c>
      <c r="B107" s="4" t="s">
        <v>210</v>
      </c>
      <c r="C107" s="5" t="s">
        <v>0</v>
      </c>
      <c r="D107" s="6">
        <v>84355991.700000003</v>
      </c>
      <c r="E107" s="6">
        <v>94812391.700000003</v>
      </c>
      <c r="F107" s="6">
        <v>109441400</v>
      </c>
    </row>
    <row r="108" spans="1:6" ht="25.5" x14ac:dyDescent="0.2">
      <c r="A108" s="3" t="s">
        <v>211</v>
      </c>
      <c r="B108" s="4" t="s">
        <v>212</v>
      </c>
      <c r="C108" s="3" t="s">
        <v>0</v>
      </c>
      <c r="D108" s="6">
        <v>9999391.6999999993</v>
      </c>
      <c r="E108" s="6">
        <v>9999391.6999999993</v>
      </c>
      <c r="F108" s="6">
        <v>0</v>
      </c>
    </row>
    <row r="109" spans="1:6" ht="38.25" x14ac:dyDescent="0.2">
      <c r="A109" s="7" t="s">
        <v>15</v>
      </c>
      <c r="B109" s="8" t="s">
        <v>212</v>
      </c>
      <c r="C109" s="8" t="s">
        <v>16</v>
      </c>
      <c r="D109" s="9" t="s">
        <v>213</v>
      </c>
      <c r="E109" s="9" t="s">
        <v>213</v>
      </c>
      <c r="F109" s="9" t="s">
        <v>41</v>
      </c>
    </row>
    <row r="110" spans="1:6" ht="25.5" x14ac:dyDescent="0.2">
      <c r="A110" s="3" t="s">
        <v>214</v>
      </c>
      <c r="B110" s="4" t="s">
        <v>215</v>
      </c>
      <c r="C110" s="3" t="s">
        <v>0</v>
      </c>
      <c r="D110" s="6">
        <v>74356600</v>
      </c>
      <c r="E110" s="6">
        <v>84813000</v>
      </c>
      <c r="F110" s="6">
        <v>109441400</v>
      </c>
    </row>
    <row r="111" spans="1:6" ht="38.25" x14ac:dyDescent="0.2">
      <c r="A111" s="7" t="s">
        <v>15</v>
      </c>
      <c r="B111" s="8" t="s">
        <v>215</v>
      </c>
      <c r="C111" s="8" t="s">
        <v>16</v>
      </c>
      <c r="D111" s="9" t="s">
        <v>216</v>
      </c>
      <c r="E111" s="9" t="s">
        <v>217</v>
      </c>
      <c r="F111" s="9" t="s">
        <v>218</v>
      </c>
    </row>
    <row r="112" spans="1:6" ht="25.5" x14ac:dyDescent="0.2">
      <c r="A112" s="3" t="s">
        <v>219</v>
      </c>
      <c r="B112" s="4" t="s">
        <v>220</v>
      </c>
      <c r="C112" s="5" t="s">
        <v>0</v>
      </c>
      <c r="D112" s="6">
        <v>30000</v>
      </c>
      <c r="E112" s="6">
        <v>0</v>
      </c>
      <c r="F112" s="6">
        <v>0</v>
      </c>
    </row>
    <row r="113" spans="1:6" x14ac:dyDescent="0.2">
      <c r="A113" s="3" t="s">
        <v>221</v>
      </c>
      <c r="B113" s="4" t="s">
        <v>222</v>
      </c>
      <c r="C113" s="3" t="s">
        <v>0</v>
      </c>
      <c r="D113" s="6">
        <v>30000</v>
      </c>
      <c r="E113" s="6">
        <v>0</v>
      </c>
      <c r="F113" s="6">
        <v>0</v>
      </c>
    </row>
    <row r="114" spans="1:6" ht="38.25" x14ac:dyDescent="0.2">
      <c r="A114" s="7" t="s">
        <v>15</v>
      </c>
      <c r="B114" s="8" t="s">
        <v>222</v>
      </c>
      <c r="C114" s="8" t="s">
        <v>16</v>
      </c>
      <c r="D114" s="9" t="s">
        <v>223</v>
      </c>
      <c r="E114" s="9" t="s">
        <v>41</v>
      </c>
      <c r="F114" s="9" t="s">
        <v>41</v>
      </c>
    </row>
    <row r="115" spans="1:6" ht="25.5" x14ac:dyDescent="0.2">
      <c r="A115" s="3" t="s">
        <v>224</v>
      </c>
      <c r="B115" s="4" t="s">
        <v>225</v>
      </c>
      <c r="C115" s="5" t="s">
        <v>0</v>
      </c>
      <c r="D115" s="6">
        <v>121892054.98</v>
      </c>
      <c r="E115" s="6">
        <v>121552792.20999999</v>
      </c>
      <c r="F115" s="6">
        <v>121343075.81</v>
      </c>
    </row>
    <row r="116" spans="1:6" ht="25.5" x14ac:dyDescent="0.2">
      <c r="A116" s="3" t="s">
        <v>226</v>
      </c>
      <c r="B116" s="4" t="s">
        <v>227</v>
      </c>
      <c r="C116" s="5" t="s">
        <v>0</v>
      </c>
      <c r="D116" s="6">
        <v>112366346.97</v>
      </c>
      <c r="E116" s="6">
        <v>111512936.31</v>
      </c>
      <c r="F116" s="6">
        <v>111297041.41</v>
      </c>
    </row>
    <row r="117" spans="1:6" ht="38.25" x14ac:dyDescent="0.2">
      <c r="A117" s="3" t="s">
        <v>228</v>
      </c>
      <c r="B117" s="4" t="s">
        <v>229</v>
      </c>
      <c r="C117" s="3" t="s">
        <v>0</v>
      </c>
      <c r="D117" s="6">
        <v>80817610.670000002</v>
      </c>
      <c r="E117" s="6">
        <v>79803672.290000007</v>
      </c>
      <c r="F117" s="6">
        <v>79829777.390000001</v>
      </c>
    </row>
    <row r="118" spans="1:6" ht="76.5" x14ac:dyDescent="0.2">
      <c r="A118" s="7" t="s">
        <v>230</v>
      </c>
      <c r="B118" s="8" t="s">
        <v>229</v>
      </c>
      <c r="C118" s="8" t="s">
        <v>231</v>
      </c>
      <c r="D118" s="9" t="s">
        <v>232</v>
      </c>
      <c r="E118" s="9" t="s">
        <v>233</v>
      </c>
      <c r="F118" s="9" t="s">
        <v>234</v>
      </c>
    </row>
    <row r="119" spans="1:6" ht="38.25" x14ac:dyDescent="0.2">
      <c r="A119" s="7" t="s">
        <v>15</v>
      </c>
      <c r="B119" s="8" t="s">
        <v>229</v>
      </c>
      <c r="C119" s="8" t="s">
        <v>16</v>
      </c>
      <c r="D119" s="9" t="s">
        <v>235</v>
      </c>
      <c r="E119" s="9" t="s">
        <v>235</v>
      </c>
      <c r="F119" s="9" t="s">
        <v>235</v>
      </c>
    </row>
    <row r="120" spans="1:6" x14ac:dyDescent="0.2">
      <c r="A120" s="7" t="s">
        <v>236</v>
      </c>
      <c r="B120" s="8" t="s">
        <v>229</v>
      </c>
      <c r="C120" s="8" t="s">
        <v>237</v>
      </c>
      <c r="D120" s="9" t="s">
        <v>238</v>
      </c>
      <c r="E120" s="9" t="s">
        <v>239</v>
      </c>
      <c r="F120" s="9" t="s">
        <v>239</v>
      </c>
    </row>
    <row r="121" spans="1:6" ht="25.5" x14ac:dyDescent="0.2">
      <c r="A121" s="3" t="s">
        <v>240</v>
      </c>
      <c r="B121" s="4" t="s">
        <v>241</v>
      </c>
      <c r="C121" s="3" t="s">
        <v>0</v>
      </c>
      <c r="D121" s="6">
        <v>4114481.56</v>
      </c>
      <c r="E121" s="6">
        <v>4104009.28</v>
      </c>
      <c r="F121" s="6">
        <v>4104009.28</v>
      </c>
    </row>
    <row r="122" spans="1:6" ht="76.5" x14ac:dyDescent="0.2">
      <c r="A122" s="7" t="s">
        <v>230</v>
      </c>
      <c r="B122" s="8" t="s">
        <v>241</v>
      </c>
      <c r="C122" s="8" t="s">
        <v>231</v>
      </c>
      <c r="D122" s="9" t="s">
        <v>242</v>
      </c>
      <c r="E122" s="9" t="s">
        <v>243</v>
      </c>
      <c r="F122" s="9" t="s">
        <v>243</v>
      </c>
    </row>
    <row r="123" spans="1:6" ht="38.25" x14ac:dyDescent="0.2">
      <c r="A123" s="3" t="s">
        <v>244</v>
      </c>
      <c r="B123" s="4" t="s">
        <v>245</v>
      </c>
      <c r="C123" s="3" t="s">
        <v>0</v>
      </c>
      <c r="D123" s="6">
        <v>7024160.7400000002</v>
      </c>
      <c r="E123" s="6">
        <v>7421860.7400000002</v>
      </c>
      <c r="F123" s="6">
        <v>7179860.7400000002</v>
      </c>
    </row>
    <row r="124" spans="1:6" ht="76.5" x14ac:dyDescent="0.2">
      <c r="A124" s="7" t="s">
        <v>230</v>
      </c>
      <c r="B124" s="8" t="s">
        <v>245</v>
      </c>
      <c r="C124" s="8" t="s">
        <v>231</v>
      </c>
      <c r="D124" s="9" t="s">
        <v>246</v>
      </c>
      <c r="E124" s="9" t="s">
        <v>247</v>
      </c>
      <c r="F124" s="9" t="s">
        <v>247</v>
      </c>
    </row>
    <row r="125" spans="1:6" ht="38.25" x14ac:dyDescent="0.2">
      <c r="A125" s="7" t="s">
        <v>15</v>
      </c>
      <c r="B125" s="8" t="s">
        <v>245</v>
      </c>
      <c r="C125" s="8" t="s">
        <v>16</v>
      </c>
      <c r="D125" s="9" t="s">
        <v>248</v>
      </c>
      <c r="E125" s="9" t="s">
        <v>249</v>
      </c>
      <c r="F125" s="9" t="s">
        <v>250</v>
      </c>
    </row>
    <row r="126" spans="1:6" ht="38.25" x14ac:dyDescent="0.2">
      <c r="A126" s="7" t="s">
        <v>18</v>
      </c>
      <c r="B126" s="8" t="s">
        <v>245</v>
      </c>
      <c r="C126" s="8" t="s">
        <v>19</v>
      </c>
      <c r="D126" s="9" t="s">
        <v>251</v>
      </c>
      <c r="E126" s="9" t="s">
        <v>251</v>
      </c>
      <c r="F126" s="9" t="s">
        <v>251</v>
      </c>
    </row>
    <row r="127" spans="1:6" ht="38.25" x14ac:dyDescent="0.2">
      <c r="A127" s="3" t="s">
        <v>252</v>
      </c>
      <c r="B127" s="4" t="s">
        <v>253</v>
      </c>
      <c r="C127" s="3" t="s">
        <v>0</v>
      </c>
      <c r="D127" s="6">
        <v>16190094</v>
      </c>
      <c r="E127" s="6">
        <v>15963394</v>
      </c>
      <c r="F127" s="6">
        <v>15963394</v>
      </c>
    </row>
    <row r="128" spans="1:6" ht="38.25" x14ac:dyDescent="0.2">
      <c r="A128" s="7" t="s">
        <v>15</v>
      </c>
      <c r="B128" s="8" t="s">
        <v>253</v>
      </c>
      <c r="C128" s="8" t="s">
        <v>16</v>
      </c>
      <c r="D128" s="9" t="s">
        <v>254</v>
      </c>
      <c r="E128" s="9" t="s">
        <v>255</v>
      </c>
      <c r="F128" s="9" t="s">
        <v>255</v>
      </c>
    </row>
    <row r="129" spans="1:6" ht="38.25" x14ac:dyDescent="0.2">
      <c r="A129" s="7" t="s">
        <v>18</v>
      </c>
      <c r="B129" s="8" t="s">
        <v>253</v>
      </c>
      <c r="C129" s="8" t="s">
        <v>19</v>
      </c>
      <c r="D129" s="9" t="s">
        <v>256</v>
      </c>
      <c r="E129" s="9" t="s">
        <v>257</v>
      </c>
      <c r="F129" s="9" t="s">
        <v>257</v>
      </c>
    </row>
    <row r="130" spans="1:6" x14ac:dyDescent="0.2">
      <c r="A130" s="7" t="s">
        <v>236</v>
      </c>
      <c r="B130" s="8" t="s">
        <v>253</v>
      </c>
      <c r="C130" s="8" t="s">
        <v>237</v>
      </c>
      <c r="D130" s="9" t="s">
        <v>258</v>
      </c>
      <c r="E130" s="9" t="s">
        <v>258</v>
      </c>
      <c r="F130" s="9" t="s">
        <v>258</v>
      </c>
    </row>
    <row r="131" spans="1:6" x14ac:dyDescent="0.2">
      <c r="A131" s="3" t="s">
        <v>259</v>
      </c>
      <c r="B131" s="4" t="s">
        <v>260</v>
      </c>
      <c r="C131" s="3" t="s">
        <v>0</v>
      </c>
      <c r="D131" s="6">
        <v>4220000</v>
      </c>
      <c r="E131" s="6">
        <v>4220000</v>
      </c>
      <c r="F131" s="6">
        <v>4220000</v>
      </c>
    </row>
    <row r="132" spans="1:6" ht="38.25" x14ac:dyDescent="0.2">
      <c r="A132" s="7" t="s">
        <v>15</v>
      </c>
      <c r="B132" s="8" t="s">
        <v>260</v>
      </c>
      <c r="C132" s="8" t="s">
        <v>16</v>
      </c>
      <c r="D132" s="9" t="s">
        <v>261</v>
      </c>
      <c r="E132" s="9" t="s">
        <v>261</v>
      </c>
      <c r="F132" s="9" t="s">
        <v>261</v>
      </c>
    </row>
    <row r="133" spans="1:6" ht="25.5" x14ac:dyDescent="0.2">
      <c r="A133" s="7" t="s">
        <v>128</v>
      </c>
      <c r="B133" s="8" t="s">
        <v>260</v>
      </c>
      <c r="C133" s="8" t="s">
        <v>129</v>
      </c>
      <c r="D133" s="9" t="s">
        <v>262</v>
      </c>
      <c r="E133" s="9" t="s">
        <v>262</v>
      </c>
      <c r="F133" s="9" t="s">
        <v>262</v>
      </c>
    </row>
    <row r="134" spans="1:6" x14ac:dyDescent="0.2">
      <c r="A134" s="3" t="s">
        <v>263</v>
      </c>
      <c r="B134" s="4" t="s">
        <v>264</v>
      </c>
      <c r="C134" s="5" t="s">
        <v>0</v>
      </c>
      <c r="D134" s="6">
        <v>9519398.0099999998</v>
      </c>
      <c r="E134" s="6">
        <v>10027261.9</v>
      </c>
      <c r="F134" s="6">
        <v>10033440.4</v>
      </c>
    </row>
    <row r="135" spans="1:6" ht="63.75" x14ac:dyDescent="0.2">
      <c r="A135" s="3" t="s">
        <v>265</v>
      </c>
      <c r="B135" s="4" t="s">
        <v>266</v>
      </c>
      <c r="C135" s="3" t="s">
        <v>0</v>
      </c>
      <c r="D135" s="6">
        <v>9519398.0099999998</v>
      </c>
      <c r="E135" s="6">
        <v>10027261.9</v>
      </c>
      <c r="F135" s="6">
        <v>10033440.4</v>
      </c>
    </row>
    <row r="136" spans="1:6" ht="76.5" x14ac:dyDescent="0.2">
      <c r="A136" s="7" t="s">
        <v>230</v>
      </c>
      <c r="B136" s="8" t="s">
        <v>266</v>
      </c>
      <c r="C136" s="8" t="s">
        <v>231</v>
      </c>
      <c r="D136" s="9" t="s">
        <v>267</v>
      </c>
      <c r="E136" s="9" t="s">
        <v>268</v>
      </c>
      <c r="F136" s="9" t="s">
        <v>269</v>
      </c>
    </row>
    <row r="137" spans="1:6" ht="38.25" x14ac:dyDescent="0.2">
      <c r="A137" s="7" t="s">
        <v>15</v>
      </c>
      <c r="B137" s="8" t="s">
        <v>266</v>
      </c>
      <c r="C137" s="8" t="s">
        <v>16</v>
      </c>
      <c r="D137" s="9" t="s">
        <v>270</v>
      </c>
      <c r="E137" s="9" t="s">
        <v>271</v>
      </c>
      <c r="F137" s="9" t="s">
        <v>272</v>
      </c>
    </row>
    <row r="138" spans="1:6" x14ac:dyDescent="0.2">
      <c r="A138" s="7" t="s">
        <v>236</v>
      </c>
      <c r="B138" s="8" t="s">
        <v>266</v>
      </c>
      <c r="C138" s="8" t="s">
        <v>237</v>
      </c>
      <c r="D138" s="9" t="s">
        <v>273</v>
      </c>
      <c r="E138" s="9" t="s">
        <v>274</v>
      </c>
      <c r="F138" s="9" t="s">
        <v>274</v>
      </c>
    </row>
    <row r="139" spans="1:6" ht="51" x14ac:dyDescent="0.2">
      <c r="A139" s="3" t="s">
        <v>275</v>
      </c>
      <c r="B139" s="4" t="s">
        <v>276</v>
      </c>
      <c r="C139" s="5" t="s">
        <v>0</v>
      </c>
      <c r="D139" s="6">
        <v>6310</v>
      </c>
      <c r="E139" s="6">
        <v>12594</v>
      </c>
      <c r="F139" s="6">
        <v>12594</v>
      </c>
    </row>
    <row r="140" spans="1:6" ht="38.25" x14ac:dyDescent="0.2">
      <c r="A140" s="3" t="s">
        <v>277</v>
      </c>
      <c r="B140" s="4" t="s">
        <v>278</v>
      </c>
      <c r="C140" s="3" t="s">
        <v>0</v>
      </c>
      <c r="D140" s="6">
        <v>6310</v>
      </c>
      <c r="E140" s="6">
        <v>12594</v>
      </c>
      <c r="F140" s="6">
        <v>12594</v>
      </c>
    </row>
    <row r="141" spans="1:6" x14ac:dyDescent="0.2">
      <c r="A141" s="7" t="s">
        <v>236</v>
      </c>
      <c r="B141" s="8" t="s">
        <v>278</v>
      </c>
      <c r="C141" s="8" t="s">
        <v>237</v>
      </c>
      <c r="D141" s="9" t="s">
        <v>279</v>
      </c>
      <c r="E141" s="9" t="s">
        <v>280</v>
      </c>
      <c r="F141" s="9" t="s">
        <v>280</v>
      </c>
    </row>
    <row r="142" spans="1:6" ht="25.5" x14ac:dyDescent="0.2">
      <c r="A142" s="3" t="s">
        <v>281</v>
      </c>
      <c r="B142" s="4" t="s">
        <v>282</v>
      </c>
      <c r="C142" s="5" t="s">
        <v>0</v>
      </c>
      <c r="D142" s="6">
        <v>69124282.769999996</v>
      </c>
      <c r="E142" s="6">
        <v>99602957.430000007</v>
      </c>
      <c r="F142" s="6">
        <v>130895852.33</v>
      </c>
    </row>
    <row r="143" spans="1:6" ht="25.5" x14ac:dyDescent="0.2">
      <c r="A143" s="3" t="s">
        <v>283</v>
      </c>
      <c r="B143" s="4" t="s">
        <v>284</v>
      </c>
      <c r="C143" s="5" t="s">
        <v>0</v>
      </c>
      <c r="D143" s="6">
        <v>27749782.77</v>
      </c>
      <c r="E143" s="6">
        <v>58037957.43</v>
      </c>
      <c r="F143" s="6">
        <v>89330852.329999998</v>
      </c>
    </row>
    <row r="144" spans="1:6" x14ac:dyDescent="0.2">
      <c r="A144" s="3" t="s">
        <v>285</v>
      </c>
      <c r="B144" s="4" t="s">
        <v>286</v>
      </c>
      <c r="C144" s="3" t="s">
        <v>0</v>
      </c>
      <c r="D144" s="6">
        <v>9500000</v>
      </c>
      <c r="E144" s="6">
        <v>18400000</v>
      </c>
      <c r="F144" s="6">
        <v>18400000</v>
      </c>
    </row>
    <row r="145" spans="1:6" ht="25.5" x14ac:dyDescent="0.2">
      <c r="A145" s="7" t="s">
        <v>287</v>
      </c>
      <c r="B145" s="8" t="s">
        <v>286</v>
      </c>
      <c r="C145" s="8" t="s">
        <v>288</v>
      </c>
      <c r="D145" s="9" t="s">
        <v>289</v>
      </c>
      <c r="E145" s="9" t="s">
        <v>290</v>
      </c>
      <c r="F145" s="9" t="s">
        <v>290</v>
      </c>
    </row>
    <row r="146" spans="1:6" ht="25.5" x14ac:dyDescent="0.2">
      <c r="A146" s="3" t="s">
        <v>291</v>
      </c>
      <c r="B146" s="4" t="s">
        <v>292</v>
      </c>
      <c r="C146" s="3" t="s">
        <v>0</v>
      </c>
      <c r="D146" s="6">
        <v>8324990</v>
      </c>
      <c r="E146" s="6">
        <v>28539990</v>
      </c>
      <c r="F146" s="6">
        <v>59858990</v>
      </c>
    </row>
    <row r="147" spans="1:6" ht="38.25" x14ac:dyDescent="0.2">
      <c r="A147" s="7" t="s">
        <v>293</v>
      </c>
      <c r="B147" s="8" t="s">
        <v>292</v>
      </c>
      <c r="C147" s="8" t="s">
        <v>294</v>
      </c>
      <c r="D147" s="9" t="s">
        <v>41</v>
      </c>
      <c r="E147" s="9" t="s">
        <v>295</v>
      </c>
      <c r="F147" s="9" t="s">
        <v>296</v>
      </c>
    </row>
    <row r="148" spans="1:6" x14ac:dyDescent="0.2">
      <c r="A148" s="7" t="s">
        <v>236</v>
      </c>
      <c r="B148" s="8" t="s">
        <v>292</v>
      </c>
      <c r="C148" s="8" t="s">
        <v>237</v>
      </c>
      <c r="D148" s="9" t="s">
        <v>297</v>
      </c>
      <c r="E148" s="9" t="s">
        <v>41</v>
      </c>
      <c r="F148" s="9" t="s">
        <v>41</v>
      </c>
    </row>
    <row r="149" spans="1:6" ht="38.25" x14ac:dyDescent="0.2">
      <c r="A149" s="3" t="s">
        <v>298</v>
      </c>
      <c r="B149" s="4" t="s">
        <v>299</v>
      </c>
      <c r="C149" s="3" t="s">
        <v>0</v>
      </c>
      <c r="D149" s="6">
        <v>9924792.7699999996</v>
      </c>
      <c r="E149" s="6">
        <v>11097967.43</v>
      </c>
      <c r="F149" s="6">
        <v>11071862.33</v>
      </c>
    </row>
    <row r="150" spans="1:6" ht="76.5" x14ac:dyDescent="0.2">
      <c r="A150" s="7" t="s">
        <v>230</v>
      </c>
      <c r="B150" s="8" t="s">
        <v>299</v>
      </c>
      <c r="C150" s="8" t="s">
        <v>231</v>
      </c>
      <c r="D150" s="9" t="s">
        <v>300</v>
      </c>
      <c r="E150" s="9" t="s">
        <v>301</v>
      </c>
      <c r="F150" s="9" t="s">
        <v>302</v>
      </c>
    </row>
    <row r="151" spans="1:6" ht="38.25" x14ac:dyDescent="0.2">
      <c r="A151" s="7" t="s">
        <v>15</v>
      </c>
      <c r="B151" s="8" t="s">
        <v>299</v>
      </c>
      <c r="C151" s="8" t="s">
        <v>16</v>
      </c>
      <c r="D151" s="9" t="s">
        <v>303</v>
      </c>
      <c r="E151" s="9" t="s">
        <v>303</v>
      </c>
      <c r="F151" s="9" t="s">
        <v>303</v>
      </c>
    </row>
    <row r="152" spans="1:6" ht="25.5" x14ac:dyDescent="0.2">
      <c r="A152" s="3" t="s">
        <v>304</v>
      </c>
      <c r="B152" s="4" t="s">
        <v>305</v>
      </c>
      <c r="C152" s="5" t="s">
        <v>0</v>
      </c>
      <c r="D152" s="6">
        <v>41374500</v>
      </c>
      <c r="E152" s="6">
        <v>41565000</v>
      </c>
      <c r="F152" s="6">
        <v>41565000</v>
      </c>
    </row>
    <row r="153" spans="1:6" ht="38.25" x14ac:dyDescent="0.2">
      <c r="A153" s="3" t="s">
        <v>306</v>
      </c>
      <c r="B153" s="4" t="s">
        <v>307</v>
      </c>
      <c r="C153" s="3" t="s">
        <v>0</v>
      </c>
      <c r="D153" s="6">
        <v>41374500</v>
      </c>
      <c r="E153" s="6">
        <v>41565000</v>
      </c>
      <c r="F153" s="6">
        <v>41565000</v>
      </c>
    </row>
    <row r="154" spans="1:6" ht="76.5" x14ac:dyDescent="0.2">
      <c r="A154" s="7" t="s">
        <v>230</v>
      </c>
      <c r="B154" s="8" t="s">
        <v>307</v>
      </c>
      <c r="C154" s="8" t="s">
        <v>231</v>
      </c>
      <c r="D154" s="9" t="s">
        <v>308</v>
      </c>
      <c r="E154" s="9" t="s">
        <v>308</v>
      </c>
      <c r="F154" s="9" t="s">
        <v>308</v>
      </c>
    </row>
    <row r="155" spans="1:6" ht="38.25" x14ac:dyDescent="0.2">
      <c r="A155" s="7" t="s">
        <v>15</v>
      </c>
      <c r="B155" s="8" t="s">
        <v>307</v>
      </c>
      <c r="C155" s="8" t="s">
        <v>16</v>
      </c>
      <c r="D155" s="9" t="s">
        <v>309</v>
      </c>
      <c r="E155" s="9" t="s">
        <v>310</v>
      </c>
      <c r="F155" s="9" t="s">
        <v>310</v>
      </c>
    </row>
    <row r="156" spans="1:6" x14ac:dyDescent="0.2">
      <c r="A156" s="7" t="s">
        <v>236</v>
      </c>
      <c r="B156" s="8" t="s">
        <v>307</v>
      </c>
      <c r="C156" s="8" t="s">
        <v>237</v>
      </c>
      <c r="D156" s="9" t="s">
        <v>311</v>
      </c>
      <c r="E156" s="9" t="s">
        <v>312</v>
      </c>
      <c r="F156" s="9" t="s">
        <v>312</v>
      </c>
    </row>
    <row r="157" spans="1:6" ht="25.5" x14ac:dyDescent="0.2">
      <c r="A157" s="3" t="s">
        <v>313</v>
      </c>
      <c r="B157" s="4" t="s">
        <v>314</v>
      </c>
      <c r="C157" s="5" t="s">
        <v>0</v>
      </c>
      <c r="D157" s="6">
        <v>14461704.07</v>
      </c>
      <c r="E157" s="6">
        <v>14453704.07</v>
      </c>
      <c r="F157" s="6">
        <v>14453704.07</v>
      </c>
    </row>
    <row r="158" spans="1:6" ht="38.25" x14ac:dyDescent="0.2">
      <c r="A158" s="3" t="s">
        <v>315</v>
      </c>
      <c r="B158" s="4" t="s">
        <v>316</v>
      </c>
      <c r="C158" s="3" t="s">
        <v>0</v>
      </c>
      <c r="D158" s="6">
        <v>13710704.07</v>
      </c>
      <c r="E158" s="6">
        <v>13717704.07</v>
      </c>
      <c r="F158" s="6">
        <v>13717704.07</v>
      </c>
    </row>
    <row r="159" spans="1:6" ht="38.25" x14ac:dyDescent="0.2">
      <c r="A159" s="7" t="s">
        <v>18</v>
      </c>
      <c r="B159" s="8" t="s">
        <v>316</v>
      </c>
      <c r="C159" s="8" t="s">
        <v>19</v>
      </c>
      <c r="D159" s="9" t="s">
        <v>317</v>
      </c>
      <c r="E159" s="9" t="s">
        <v>318</v>
      </c>
      <c r="F159" s="9" t="s">
        <v>318</v>
      </c>
    </row>
    <row r="160" spans="1:6" ht="25.5" x14ac:dyDescent="0.2">
      <c r="A160" s="3" t="s">
        <v>319</v>
      </c>
      <c r="B160" s="4" t="s">
        <v>320</v>
      </c>
      <c r="C160" s="3" t="s">
        <v>0</v>
      </c>
      <c r="D160" s="6">
        <v>751000</v>
      </c>
      <c r="E160" s="6">
        <v>736000</v>
      </c>
      <c r="F160" s="6">
        <v>736000</v>
      </c>
    </row>
    <row r="161" spans="1:6" ht="38.25" x14ac:dyDescent="0.2">
      <c r="A161" s="7" t="s">
        <v>15</v>
      </c>
      <c r="B161" s="8" t="s">
        <v>320</v>
      </c>
      <c r="C161" s="8" t="s">
        <v>16</v>
      </c>
      <c r="D161" s="9" t="s">
        <v>321</v>
      </c>
      <c r="E161" s="9" t="s">
        <v>322</v>
      </c>
      <c r="F161" s="9" t="s">
        <v>322</v>
      </c>
    </row>
    <row r="162" spans="1:6" ht="38.25" x14ac:dyDescent="0.2">
      <c r="A162" s="7" t="s">
        <v>18</v>
      </c>
      <c r="B162" s="8" t="s">
        <v>320</v>
      </c>
      <c r="C162" s="8" t="s">
        <v>19</v>
      </c>
      <c r="D162" s="9" t="s">
        <v>323</v>
      </c>
      <c r="E162" s="9" t="s">
        <v>323</v>
      </c>
      <c r="F162" s="9" t="s">
        <v>323</v>
      </c>
    </row>
    <row r="163" spans="1:6" ht="51" x14ac:dyDescent="0.2">
      <c r="A163" s="3" t="s">
        <v>324</v>
      </c>
      <c r="B163" s="4" t="s">
        <v>325</v>
      </c>
      <c r="C163" s="5" t="s">
        <v>0</v>
      </c>
      <c r="D163" s="6">
        <v>1410000</v>
      </c>
      <c r="E163" s="6">
        <v>1410000</v>
      </c>
      <c r="F163" s="6">
        <v>1410000</v>
      </c>
    </row>
    <row r="164" spans="1:6" ht="25.5" x14ac:dyDescent="0.2">
      <c r="A164" s="3" t="s">
        <v>326</v>
      </c>
      <c r="B164" s="4" t="s">
        <v>327</v>
      </c>
      <c r="C164" s="3" t="s">
        <v>0</v>
      </c>
      <c r="D164" s="6">
        <v>1410000</v>
      </c>
      <c r="E164" s="6">
        <v>1410000</v>
      </c>
      <c r="F164" s="6">
        <v>1410000</v>
      </c>
    </row>
    <row r="165" spans="1:6" ht="38.25" x14ac:dyDescent="0.2">
      <c r="A165" s="7" t="s">
        <v>15</v>
      </c>
      <c r="B165" s="8" t="s">
        <v>327</v>
      </c>
      <c r="C165" s="8" t="s">
        <v>16</v>
      </c>
      <c r="D165" s="9" t="s">
        <v>328</v>
      </c>
      <c r="E165" s="9" t="s">
        <v>328</v>
      </c>
      <c r="F165" s="9" t="s">
        <v>328</v>
      </c>
    </row>
    <row r="166" spans="1:6" ht="25.5" x14ac:dyDescent="0.2">
      <c r="A166" s="3" t="s">
        <v>329</v>
      </c>
      <c r="B166" s="4" t="s">
        <v>330</v>
      </c>
      <c r="C166" s="5" t="s">
        <v>0</v>
      </c>
      <c r="D166" s="6">
        <v>100000</v>
      </c>
      <c r="E166" s="6">
        <v>100000</v>
      </c>
      <c r="F166" s="6">
        <v>100000</v>
      </c>
    </row>
    <row r="167" spans="1:6" ht="38.25" x14ac:dyDescent="0.2">
      <c r="A167" s="3" t="s">
        <v>331</v>
      </c>
      <c r="B167" s="4" t="s">
        <v>332</v>
      </c>
      <c r="C167" s="3" t="s">
        <v>0</v>
      </c>
      <c r="D167" s="6">
        <v>100000</v>
      </c>
      <c r="E167" s="6">
        <v>100000</v>
      </c>
      <c r="F167" s="6">
        <v>100000</v>
      </c>
    </row>
    <row r="168" spans="1:6" ht="38.25" x14ac:dyDescent="0.2">
      <c r="A168" s="7" t="s">
        <v>18</v>
      </c>
      <c r="B168" s="8" t="s">
        <v>332</v>
      </c>
      <c r="C168" s="8" t="s">
        <v>19</v>
      </c>
      <c r="D168" s="9" t="s">
        <v>156</v>
      </c>
      <c r="E168" s="9" t="s">
        <v>156</v>
      </c>
      <c r="F168" s="9" t="s">
        <v>156</v>
      </c>
    </row>
    <row r="169" spans="1:6" ht="51" x14ac:dyDescent="0.2">
      <c r="A169" s="3" t="s">
        <v>333</v>
      </c>
      <c r="B169" s="4" t="s">
        <v>334</v>
      </c>
      <c r="C169" s="5" t="s">
        <v>0</v>
      </c>
      <c r="D169" s="6">
        <v>100000</v>
      </c>
      <c r="E169" s="6">
        <v>100000</v>
      </c>
      <c r="F169" s="6">
        <v>100000</v>
      </c>
    </row>
    <row r="170" spans="1:6" ht="38.25" x14ac:dyDescent="0.2">
      <c r="A170" s="3" t="s">
        <v>335</v>
      </c>
      <c r="B170" s="4" t="s">
        <v>336</v>
      </c>
      <c r="C170" s="3" t="s">
        <v>0</v>
      </c>
      <c r="D170" s="6">
        <v>100000</v>
      </c>
      <c r="E170" s="6">
        <v>100000</v>
      </c>
      <c r="F170" s="6">
        <v>100000</v>
      </c>
    </row>
    <row r="171" spans="1:6" ht="38.25" x14ac:dyDescent="0.2">
      <c r="A171" s="7" t="s">
        <v>18</v>
      </c>
      <c r="B171" s="8" t="s">
        <v>336</v>
      </c>
      <c r="C171" s="8" t="s">
        <v>19</v>
      </c>
      <c r="D171" s="9" t="s">
        <v>156</v>
      </c>
      <c r="E171" s="9" t="s">
        <v>156</v>
      </c>
      <c r="F171" s="9" t="s">
        <v>156</v>
      </c>
    </row>
    <row r="172" spans="1:6" x14ac:dyDescent="0.2">
      <c r="A172" s="3" t="s">
        <v>337</v>
      </c>
      <c r="B172" s="4" t="s">
        <v>338</v>
      </c>
      <c r="C172" s="5" t="s">
        <v>0</v>
      </c>
      <c r="D172" s="6">
        <v>20963200</v>
      </c>
      <c r="E172" s="6">
        <v>20946200</v>
      </c>
      <c r="F172" s="6">
        <v>20946200</v>
      </c>
    </row>
    <row r="173" spans="1:6" ht="25.5" x14ac:dyDescent="0.2">
      <c r="A173" s="7" t="s">
        <v>339</v>
      </c>
      <c r="B173" s="8" t="s">
        <v>340</v>
      </c>
      <c r="C173" s="10" t="s">
        <v>0</v>
      </c>
      <c r="D173" s="11">
        <v>0</v>
      </c>
      <c r="E173" s="11">
        <v>0</v>
      </c>
      <c r="F173" s="11">
        <v>0</v>
      </c>
    </row>
    <row r="174" spans="1:6" ht="38.25" x14ac:dyDescent="0.2">
      <c r="A174" s="7" t="s">
        <v>18</v>
      </c>
      <c r="B174" s="8" t="s">
        <v>340</v>
      </c>
      <c r="C174" s="8" t="s">
        <v>19</v>
      </c>
      <c r="D174" s="9" t="s">
        <v>41</v>
      </c>
      <c r="E174" s="9" t="s">
        <v>41</v>
      </c>
      <c r="F174" s="9" t="s">
        <v>41</v>
      </c>
    </row>
    <row r="175" spans="1:6" ht="25.5" x14ac:dyDescent="0.2">
      <c r="A175" s="7" t="s">
        <v>341</v>
      </c>
      <c r="B175" s="8" t="s">
        <v>342</v>
      </c>
      <c r="C175" s="10" t="s">
        <v>0</v>
      </c>
      <c r="D175" s="11">
        <v>4722887.0999999996</v>
      </c>
      <c r="E175" s="11">
        <v>4722887.08</v>
      </c>
      <c r="F175" s="11">
        <v>4722887.08</v>
      </c>
    </row>
    <row r="176" spans="1:6" ht="76.5" x14ac:dyDescent="0.2">
      <c r="A176" s="7" t="s">
        <v>230</v>
      </c>
      <c r="B176" s="8" t="s">
        <v>342</v>
      </c>
      <c r="C176" s="8" t="s">
        <v>231</v>
      </c>
      <c r="D176" s="9" t="s">
        <v>343</v>
      </c>
      <c r="E176" s="9" t="s">
        <v>344</v>
      </c>
      <c r="F176" s="9" t="s">
        <v>344</v>
      </c>
    </row>
    <row r="177" spans="1:6" ht="38.25" x14ac:dyDescent="0.2">
      <c r="A177" s="7" t="s">
        <v>15</v>
      </c>
      <c r="B177" s="8" t="s">
        <v>342</v>
      </c>
      <c r="C177" s="8" t="s">
        <v>16</v>
      </c>
      <c r="D177" s="9" t="s">
        <v>345</v>
      </c>
      <c r="E177" s="9" t="s">
        <v>345</v>
      </c>
      <c r="F177" s="9" t="s">
        <v>345</v>
      </c>
    </row>
    <row r="178" spans="1:6" ht="38.25" x14ac:dyDescent="0.2">
      <c r="A178" s="7" t="s">
        <v>346</v>
      </c>
      <c r="B178" s="8" t="s">
        <v>347</v>
      </c>
      <c r="C178" s="10" t="s">
        <v>0</v>
      </c>
      <c r="D178" s="11">
        <v>3970112.9</v>
      </c>
      <c r="E178" s="11">
        <v>3970112.92</v>
      </c>
      <c r="F178" s="11">
        <v>3970112.92</v>
      </c>
    </row>
    <row r="179" spans="1:6" ht="76.5" x14ac:dyDescent="0.2">
      <c r="A179" s="7" t="s">
        <v>230</v>
      </c>
      <c r="B179" s="8" t="s">
        <v>347</v>
      </c>
      <c r="C179" s="8" t="s">
        <v>231</v>
      </c>
      <c r="D179" s="9" t="s">
        <v>348</v>
      </c>
      <c r="E179" s="9" t="s">
        <v>349</v>
      </c>
      <c r="F179" s="9" t="s">
        <v>349</v>
      </c>
    </row>
    <row r="180" spans="1:6" ht="25.5" x14ac:dyDescent="0.2">
      <c r="A180" s="7" t="s">
        <v>350</v>
      </c>
      <c r="B180" s="8" t="s">
        <v>351</v>
      </c>
      <c r="C180" s="10" t="s">
        <v>0</v>
      </c>
      <c r="D180" s="11">
        <v>906122.28</v>
      </c>
      <c r="E180" s="11">
        <v>906122.28</v>
      </c>
      <c r="F180" s="11">
        <v>906122.28</v>
      </c>
    </row>
    <row r="181" spans="1:6" ht="76.5" x14ac:dyDescent="0.2">
      <c r="A181" s="7" t="s">
        <v>230</v>
      </c>
      <c r="B181" s="8" t="s">
        <v>351</v>
      </c>
      <c r="C181" s="8" t="s">
        <v>231</v>
      </c>
      <c r="D181" s="9" t="s">
        <v>352</v>
      </c>
      <c r="E181" s="9" t="s">
        <v>352</v>
      </c>
      <c r="F181" s="9" t="s">
        <v>352</v>
      </c>
    </row>
    <row r="182" spans="1:6" ht="38.25" x14ac:dyDescent="0.2">
      <c r="A182" s="7" t="s">
        <v>15</v>
      </c>
      <c r="B182" s="8" t="s">
        <v>351</v>
      </c>
      <c r="C182" s="8" t="s">
        <v>16</v>
      </c>
      <c r="D182" s="9" t="s">
        <v>353</v>
      </c>
      <c r="E182" s="9" t="s">
        <v>353</v>
      </c>
      <c r="F182" s="9" t="s">
        <v>353</v>
      </c>
    </row>
    <row r="183" spans="1:6" ht="25.5" x14ac:dyDescent="0.2">
      <c r="A183" s="7" t="s">
        <v>354</v>
      </c>
      <c r="B183" s="8" t="s">
        <v>355</v>
      </c>
      <c r="C183" s="10" t="s">
        <v>0</v>
      </c>
      <c r="D183" s="11">
        <v>1248877.72</v>
      </c>
      <c r="E183" s="11">
        <v>1248877.72</v>
      </c>
      <c r="F183" s="11">
        <v>1248877.72</v>
      </c>
    </row>
    <row r="184" spans="1:6" ht="76.5" x14ac:dyDescent="0.2">
      <c r="A184" s="7" t="s">
        <v>230</v>
      </c>
      <c r="B184" s="8" t="s">
        <v>355</v>
      </c>
      <c r="C184" s="8" t="s">
        <v>231</v>
      </c>
      <c r="D184" s="9" t="s">
        <v>356</v>
      </c>
      <c r="E184" s="9" t="s">
        <v>356</v>
      </c>
      <c r="F184" s="9" t="s">
        <v>356</v>
      </c>
    </row>
    <row r="185" spans="1:6" ht="25.5" x14ac:dyDescent="0.2">
      <c r="A185" s="7" t="s">
        <v>357</v>
      </c>
      <c r="B185" s="8" t="s">
        <v>358</v>
      </c>
      <c r="C185" s="10" t="s">
        <v>0</v>
      </c>
      <c r="D185" s="11">
        <v>100000</v>
      </c>
      <c r="E185" s="11">
        <v>100000</v>
      </c>
      <c r="F185" s="11">
        <v>100000</v>
      </c>
    </row>
    <row r="186" spans="1:6" x14ac:dyDescent="0.2">
      <c r="A186" s="7" t="s">
        <v>236</v>
      </c>
      <c r="B186" s="8" t="s">
        <v>358</v>
      </c>
      <c r="C186" s="8" t="s">
        <v>237</v>
      </c>
      <c r="D186" s="9" t="s">
        <v>156</v>
      </c>
      <c r="E186" s="9" t="s">
        <v>156</v>
      </c>
      <c r="F186" s="9" t="s">
        <v>156</v>
      </c>
    </row>
    <row r="187" spans="1:6" ht="25.5" x14ac:dyDescent="0.2">
      <c r="A187" s="7" t="s">
        <v>359</v>
      </c>
      <c r="B187" s="8" t="s">
        <v>360</v>
      </c>
      <c r="C187" s="10" t="s">
        <v>0</v>
      </c>
      <c r="D187" s="11">
        <v>300000</v>
      </c>
      <c r="E187" s="11">
        <v>300000</v>
      </c>
      <c r="F187" s="11">
        <v>300000</v>
      </c>
    </row>
    <row r="188" spans="1:6" ht="38.25" x14ac:dyDescent="0.2">
      <c r="A188" s="7" t="s">
        <v>15</v>
      </c>
      <c r="B188" s="8" t="s">
        <v>360</v>
      </c>
      <c r="C188" s="8" t="s">
        <v>16</v>
      </c>
      <c r="D188" s="9" t="s">
        <v>114</v>
      </c>
      <c r="E188" s="9" t="s">
        <v>114</v>
      </c>
      <c r="F188" s="9" t="s">
        <v>114</v>
      </c>
    </row>
    <row r="189" spans="1:6" ht="38.25" x14ac:dyDescent="0.2">
      <c r="A189" s="7" t="s">
        <v>361</v>
      </c>
      <c r="B189" s="8" t="s">
        <v>362</v>
      </c>
      <c r="C189" s="10" t="s">
        <v>0</v>
      </c>
      <c r="D189" s="11">
        <v>17200</v>
      </c>
      <c r="E189" s="11">
        <v>17200</v>
      </c>
      <c r="F189" s="11">
        <v>17200</v>
      </c>
    </row>
    <row r="190" spans="1:6" ht="38.25" x14ac:dyDescent="0.2">
      <c r="A190" s="7" t="s">
        <v>15</v>
      </c>
      <c r="B190" s="8" t="s">
        <v>362</v>
      </c>
      <c r="C190" s="8" t="s">
        <v>16</v>
      </c>
      <c r="D190" s="9" t="s">
        <v>363</v>
      </c>
      <c r="E190" s="9" t="s">
        <v>363</v>
      </c>
      <c r="F190" s="9" t="s">
        <v>363</v>
      </c>
    </row>
    <row r="191" spans="1:6" ht="51" x14ac:dyDescent="0.2">
      <c r="A191" s="7" t="s">
        <v>364</v>
      </c>
      <c r="B191" s="8" t="s">
        <v>365</v>
      </c>
      <c r="C191" s="10" t="s">
        <v>0</v>
      </c>
      <c r="D191" s="11">
        <v>374000</v>
      </c>
      <c r="E191" s="11">
        <v>353000</v>
      </c>
      <c r="F191" s="11">
        <v>353000</v>
      </c>
    </row>
    <row r="192" spans="1:6" ht="38.25" x14ac:dyDescent="0.2">
      <c r="A192" s="7" t="s">
        <v>15</v>
      </c>
      <c r="B192" s="8" t="s">
        <v>365</v>
      </c>
      <c r="C192" s="8" t="s">
        <v>16</v>
      </c>
      <c r="D192" s="9" t="s">
        <v>366</v>
      </c>
      <c r="E192" s="9" t="s">
        <v>367</v>
      </c>
      <c r="F192" s="9" t="s">
        <v>367</v>
      </c>
    </row>
    <row r="193" spans="1:6" ht="25.5" x14ac:dyDescent="0.2">
      <c r="A193" s="7" t="s">
        <v>368</v>
      </c>
      <c r="B193" s="8" t="s">
        <v>369</v>
      </c>
      <c r="C193" s="10" t="s">
        <v>0</v>
      </c>
      <c r="D193" s="11">
        <v>184000</v>
      </c>
      <c r="E193" s="11">
        <v>184000</v>
      </c>
      <c r="F193" s="11">
        <v>184000</v>
      </c>
    </row>
    <row r="194" spans="1:6" ht="38.25" x14ac:dyDescent="0.2">
      <c r="A194" s="7" t="s">
        <v>15</v>
      </c>
      <c r="B194" s="8" t="s">
        <v>369</v>
      </c>
      <c r="C194" s="8" t="s">
        <v>16</v>
      </c>
      <c r="D194" s="9" t="s">
        <v>370</v>
      </c>
      <c r="E194" s="9" t="s">
        <v>370</v>
      </c>
      <c r="F194" s="9" t="s">
        <v>370</v>
      </c>
    </row>
    <row r="195" spans="1:6" ht="25.5" x14ac:dyDescent="0.2">
      <c r="A195" s="7" t="s">
        <v>371</v>
      </c>
      <c r="B195" s="8" t="s">
        <v>372</v>
      </c>
      <c r="C195" s="10" t="s">
        <v>0</v>
      </c>
      <c r="D195" s="11">
        <v>55000</v>
      </c>
      <c r="E195" s="11">
        <v>55000</v>
      </c>
      <c r="F195" s="11">
        <v>55000</v>
      </c>
    </row>
    <row r="196" spans="1:6" x14ac:dyDescent="0.2">
      <c r="A196" s="7" t="s">
        <v>236</v>
      </c>
      <c r="B196" s="8" t="s">
        <v>372</v>
      </c>
      <c r="C196" s="8" t="s">
        <v>237</v>
      </c>
      <c r="D196" s="9" t="s">
        <v>373</v>
      </c>
      <c r="E196" s="9" t="s">
        <v>373</v>
      </c>
      <c r="F196" s="9" t="s">
        <v>373</v>
      </c>
    </row>
    <row r="197" spans="1:6" x14ac:dyDescent="0.2">
      <c r="A197" s="7" t="s">
        <v>374</v>
      </c>
      <c r="B197" s="8" t="s">
        <v>375</v>
      </c>
      <c r="C197" s="10" t="s">
        <v>0</v>
      </c>
      <c r="D197" s="11">
        <v>255000</v>
      </c>
      <c r="E197" s="11">
        <v>255000</v>
      </c>
      <c r="F197" s="11">
        <v>255000</v>
      </c>
    </row>
    <row r="198" spans="1:6" x14ac:dyDescent="0.2">
      <c r="A198" s="7" t="s">
        <v>236</v>
      </c>
      <c r="B198" s="8" t="s">
        <v>375</v>
      </c>
      <c r="C198" s="8" t="s">
        <v>237</v>
      </c>
      <c r="D198" s="9" t="s">
        <v>376</v>
      </c>
      <c r="E198" s="9" t="s">
        <v>376</v>
      </c>
      <c r="F198" s="9" t="s">
        <v>376</v>
      </c>
    </row>
    <row r="199" spans="1:6" x14ac:dyDescent="0.2">
      <c r="A199" s="7" t="s">
        <v>377</v>
      </c>
      <c r="B199" s="8" t="s">
        <v>378</v>
      </c>
      <c r="C199" s="10" t="s">
        <v>0</v>
      </c>
      <c r="D199" s="11">
        <v>24000</v>
      </c>
      <c r="E199" s="11">
        <v>48000</v>
      </c>
      <c r="F199" s="11">
        <v>48000</v>
      </c>
    </row>
    <row r="200" spans="1:6" x14ac:dyDescent="0.2">
      <c r="A200" s="7" t="s">
        <v>236</v>
      </c>
      <c r="B200" s="8" t="s">
        <v>378</v>
      </c>
      <c r="C200" s="8" t="s">
        <v>237</v>
      </c>
      <c r="D200" s="9" t="s">
        <v>379</v>
      </c>
      <c r="E200" s="9" t="s">
        <v>380</v>
      </c>
      <c r="F200" s="9" t="s">
        <v>380</v>
      </c>
    </row>
    <row r="201" spans="1:6" ht="51" x14ac:dyDescent="0.2">
      <c r="A201" s="7" t="s">
        <v>381</v>
      </c>
      <c r="B201" s="8" t="s">
        <v>382</v>
      </c>
      <c r="C201" s="10" t="s">
        <v>0</v>
      </c>
      <c r="D201" s="11">
        <v>8806000</v>
      </c>
      <c r="E201" s="11">
        <v>8786000</v>
      </c>
      <c r="F201" s="11">
        <v>8786000</v>
      </c>
    </row>
    <row r="202" spans="1:6" ht="76.5" x14ac:dyDescent="0.2">
      <c r="A202" s="7" t="s">
        <v>230</v>
      </c>
      <c r="B202" s="8" t="s">
        <v>382</v>
      </c>
      <c r="C202" s="8" t="s">
        <v>231</v>
      </c>
      <c r="D202" s="9" t="s">
        <v>383</v>
      </c>
      <c r="E202" s="9" t="s">
        <v>383</v>
      </c>
      <c r="F202" s="9" t="s">
        <v>383</v>
      </c>
    </row>
    <row r="203" spans="1:6" ht="38.25" x14ac:dyDescent="0.2">
      <c r="A203" s="7" t="s">
        <v>15</v>
      </c>
      <c r="B203" s="8" t="s">
        <v>382</v>
      </c>
      <c r="C203" s="8" t="s">
        <v>16</v>
      </c>
      <c r="D203" s="9" t="s">
        <v>384</v>
      </c>
      <c r="E203" s="9" t="s">
        <v>385</v>
      </c>
      <c r="F203" s="9" t="s">
        <v>385</v>
      </c>
    </row>
    <row r="204" spans="1:6" x14ac:dyDescent="0.2">
      <c r="A204" s="7" t="s">
        <v>236</v>
      </c>
      <c r="B204" s="8" t="s">
        <v>382</v>
      </c>
      <c r="C204" s="8" t="s">
        <v>237</v>
      </c>
      <c r="D204" s="9" t="s">
        <v>176</v>
      </c>
      <c r="E204" s="9" t="s">
        <v>176</v>
      </c>
      <c r="F204" s="9" t="s">
        <v>176</v>
      </c>
    </row>
    <row r="205" spans="1:6" x14ac:dyDescent="0.2">
      <c r="A205" s="12" t="s">
        <v>386</v>
      </c>
      <c r="B205" s="13" t="s">
        <v>0</v>
      </c>
      <c r="C205" s="13" t="s">
        <v>0</v>
      </c>
      <c r="D205" s="6">
        <v>2928981714.27</v>
      </c>
      <c r="E205" s="6">
        <v>2984653707.0100002</v>
      </c>
      <c r="F205" s="6">
        <v>3184906248.5999999</v>
      </c>
    </row>
  </sheetData>
  <pageMargins left="0.78740160000000003" right="0.39370080000000002" top="0.58149609999999996" bottom="0.39370080000000002" header="0.3" footer="0.3"/>
  <pageSetup paperSize="0" orientation="portrait"/>
  <headerFooter differentFirst="1">
    <oddHeader>&amp;L&amp;P</oddHeader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2025-2027</vt:lpstr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2024-11-13T12:49:24Z</dcterms:modified>
</cp:coreProperties>
</file>